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105" windowWidth="15480" windowHeight="9210" activeTab="0"/>
  </bookViews>
  <sheets>
    <sheet name="Vypočet" sheetId="2" r:id="rId1"/>
  </sheets>
  <definedNames/>
  <calcPr calcId="152511"/>
</workbook>
</file>

<file path=xl/sharedStrings.xml><?xml version="1.0" encoding="utf-8"?>
<sst xmlns="http://schemas.openxmlformats.org/spreadsheetml/2006/main" count="17" uniqueCount="17">
  <si>
    <t>I. část nabídkové ceny</t>
  </si>
  <si>
    <t>II. část nabídkové ceny</t>
  </si>
  <si>
    <t>III. část nabídkové ceny</t>
  </si>
  <si>
    <t>Čerpaná jistina investičního úvěru</t>
  </si>
  <si>
    <t>Nabídková cena</t>
  </si>
  <si>
    <t>Vypočet nabídkové ceny</t>
  </si>
  <si>
    <t>Délka splácení</t>
  </si>
  <si>
    <t>Měsíční hodnota poplatků za vedení úvěrového účtu případně skupiny účtů</t>
  </si>
  <si>
    <t>II. Poplatek za zpracování úvěrové smlouvy</t>
  </si>
  <si>
    <t>Hodnota poplatku za zpracování úvěrové smlouvy</t>
  </si>
  <si>
    <t>I. Úroky z úvěru</t>
  </si>
  <si>
    <t>Nabízené parametry smlouvy o úvěru</t>
  </si>
  <si>
    <t>Roční sazba úroku fixovaného na 12 let</t>
  </si>
  <si>
    <t>Roční sazba úroku fixovaného na 12 let (% p.a.)</t>
  </si>
  <si>
    <t>Poplatek za zpracování úvěrové smlouvy (tis. CZK)</t>
  </si>
  <si>
    <t>Měsíční hodnota poplatků za vedení úvěrového účtu případně skupiny účtů (CZK)</t>
  </si>
  <si>
    <t>III. Pravidelné měsíční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</si>
</sst>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let&quot;"/>
    <numFmt numFmtId="165" formatCode="0.00%&quot; p.a.&quot;"/>
    <numFmt numFmtId="166" formatCode="0&quot;. splátka&quot;"/>
    <numFmt numFmtId="167" formatCode="#,##0&quot; tis. CZK&quot;"/>
    <numFmt numFmtId="169" formatCode="#,##0&quot; CZK&quot;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166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0" fontId="3" fillId="0" borderId="0" xfId="0" applyFont="1" applyFill="1" applyProtection="1">
      <protection/>
    </xf>
    <xf numFmtId="0" fontId="2" fillId="0" borderId="0" xfId="0" applyFont="1" applyProtection="1">
      <protection/>
    </xf>
    <xf numFmtId="0" fontId="2" fillId="0" borderId="0" xfId="0" applyFont="1" applyFill="1" applyProtection="1">
      <protection/>
    </xf>
    <xf numFmtId="0" fontId="3" fillId="0" borderId="0" xfId="0" applyFont="1" applyFill="1" applyAlignment="1" applyProtection="1">
      <alignment horizontal="left" indent="2"/>
      <protection/>
    </xf>
    <xf numFmtId="0" fontId="3" fillId="0" borderId="0" xfId="0" applyFont="1" applyFill="1" applyAlignment="1" applyProtection="1">
      <alignment horizontal="left" indent="1"/>
      <protection/>
    </xf>
    <xf numFmtId="167" fontId="3" fillId="0" borderId="0" xfId="0" applyNumberFormat="1" applyFont="1" applyFill="1" applyProtection="1">
      <protection/>
    </xf>
    <xf numFmtId="165" fontId="3" fillId="0" borderId="0" xfId="20" applyNumberFormat="1" applyFont="1" applyFill="1" applyProtection="1">
      <protection/>
    </xf>
    <xf numFmtId="0" fontId="3" fillId="0" borderId="0" xfId="0" applyFont="1" applyAlignment="1" applyProtection="1">
      <alignment horizontal="left" indent="2"/>
      <protection/>
    </xf>
    <xf numFmtId="164" fontId="3" fillId="0" borderId="0" xfId="0" applyNumberFormat="1" applyFont="1" applyFill="1" applyProtection="1">
      <protection/>
    </xf>
    <xf numFmtId="3" fontId="3" fillId="0" borderId="0" xfId="0" applyNumberFormat="1" applyFont="1" applyFill="1" applyBorder="1" applyProtection="1">
      <protection/>
    </xf>
    <xf numFmtId="0" fontId="2" fillId="0" borderId="0" xfId="0" applyFont="1" applyAlignment="1" applyProtection="1">
      <alignment horizontal="left" indent="1"/>
      <protection/>
    </xf>
    <xf numFmtId="167" fontId="2" fillId="0" borderId="0" xfId="0" applyNumberFormat="1" applyFont="1" applyFill="1" applyProtection="1">
      <protection/>
    </xf>
    <xf numFmtId="3" fontId="3" fillId="0" borderId="0" xfId="0" applyNumberFormat="1" applyFont="1" applyFill="1" applyProtection="1">
      <protection/>
    </xf>
    <xf numFmtId="169" fontId="3" fillId="0" borderId="0" xfId="0" applyNumberFormat="1" applyFont="1" applyFill="1" applyProtection="1">
      <protection/>
    </xf>
    <xf numFmtId="0" fontId="2" fillId="0" borderId="1" xfId="0" applyFont="1" applyBorder="1" applyProtection="1">
      <protection/>
    </xf>
    <xf numFmtId="3" fontId="2" fillId="0" borderId="0" xfId="0" applyNumberFormat="1" applyFont="1" applyProtection="1"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165" fontId="3" fillId="2" borderId="0" xfId="20" applyNumberFormat="1" applyFont="1" applyFill="1" applyProtection="1">
      <protection locked="0"/>
    </xf>
    <xf numFmtId="167" fontId="3" fillId="2" borderId="0" xfId="0" applyNumberFormat="1" applyFont="1" applyFill="1" applyProtection="1">
      <protection locked="0"/>
    </xf>
    <xf numFmtId="169" fontId="3" fillId="3" borderId="0" xfId="0" applyNumberFormat="1" applyFont="1" applyFill="1" applyProtection="1">
      <protection locked="0"/>
    </xf>
    <xf numFmtId="169" fontId="2" fillId="0" borderId="1" xfId="0" applyNumberFormat="1" applyFont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tabSelected="1" workbookViewId="0" topLeftCell="A1">
      <pane xSplit="2" ySplit="1" topLeftCell="C2" activePane="bottomRight" state="frozen"/>
      <selection pane="topRight" activeCell="D1" sqref="D1"/>
      <selection pane="bottomLeft" activeCell="A3" sqref="A3"/>
      <selection pane="bottomRight" activeCell="A1" sqref="A1"/>
    </sheetView>
  </sheetViews>
  <sheetFormatPr defaultColWidth="15.57421875" defaultRowHeight="11.25" customHeight="1"/>
  <cols>
    <col min="1" max="1" width="69.57421875" style="4" bestFit="1" customWidth="1"/>
    <col min="2" max="16384" width="15.57421875" style="4" customWidth="1"/>
  </cols>
  <sheetData>
    <row r="1" spans="1:256" s="2" customFormat="1" ht="33.75" customHeight="1">
      <c r="A1" s="1" t="s">
        <v>5</v>
      </c>
      <c r="C1" s="3">
        <v>1</v>
      </c>
      <c r="D1" s="3">
        <f aca="true" t="shared" si="0" ref="D1:BO1">+C1+1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3">
        <f t="shared" si="0"/>
        <v>31</v>
      </c>
      <c r="AH1" s="3">
        <f t="shared" si="0"/>
        <v>32</v>
      </c>
      <c r="AI1" s="3">
        <f t="shared" si="0"/>
        <v>33</v>
      </c>
      <c r="AJ1" s="3">
        <f t="shared" si="0"/>
        <v>34</v>
      </c>
      <c r="AK1" s="3">
        <f t="shared" si="0"/>
        <v>35</v>
      </c>
      <c r="AL1" s="3">
        <f t="shared" si="0"/>
        <v>36</v>
      </c>
      <c r="AM1" s="3">
        <f t="shared" si="0"/>
        <v>37</v>
      </c>
      <c r="AN1" s="3">
        <f t="shared" si="0"/>
        <v>38</v>
      </c>
      <c r="AO1" s="3">
        <f t="shared" si="0"/>
        <v>39</v>
      </c>
      <c r="AP1" s="3">
        <f t="shared" si="0"/>
        <v>40</v>
      </c>
      <c r="AQ1" s="3">
        <f t="shared" si="0"/>
        <v>41</v>
      </c>
      <c r="AR1" s="3">
        <f t="shared" si="0"/>
        <v>42</v>
      </c>
      <c r="AS1" s="3">
        <f t="shared" si="0"/>
        <v>43</v>
      </c>
      <c r="AT1" s="3">
        <f t="shared" si="0"/>
        <v>44</v>
      </c>
      <c r="AU1" s="3">
        <f t="shared" si="0"/>
        <v>45</v>
      </c>
      <c r="AV1" s="3">
        <f t="shared" si="0"/>
        <v>46</v>
      </c>
      <c r="AW1" s="3">
        <f t="shared" si="0"/>
        <v>47</v>
      </c>
      <c r="AX1" s="3">
        <f t="shared" si="0"/>
        <v>48</v>
      </c>
      <c r="AY1" s="3">
        <f t="shared" si="0"/>
        <v>49</v>
      </c>
      <c r="AZ1" s="3">
        <f t="shared" si="0"/>
        <v>50</v>
      </c>
      <c r="BA1" s="3">
        <f t="shared" si="0"/>
        <v>51</v>
      </c>
      <c r="BB1" s="3">
        <f t="shared" si="0"/>
        <v>52</v>
      </c>
      <c r="BC1" s="3">
        <f t="shared" si="0"/>
        <v>53</v>
      </c>
      <c r="BD1" s="3">
        <f t="shared" si="0"/>
        <v>54</v>
      </c>
      <c r="BE1" s="3">
        <f t="shared" si="0"/>
        <v>55</v>
      </c>
      <c r="BF1" s="3">
        <f t="shared" si="0"/>
        <v>56</v>
      </c>
      <c r="BG1" s="3">
        <f t="shared" si="0"/>
        <v>57</v>
      </c>
      <c r="BH1" s="3">
        <f t="shared" si="0"/>
        <v>58</v>
      </c>
      <c r="BI1" s="3">
        <f t="shared" si="0"/>
        <v>59</v>
      </c>
      <c r="BJ1" s="3">
        <f t="shared" si="0"/>
        <v>60</v>
      </c>
      <c r="BK1" s="3">
        <f t="shared" si="0"/>
        <v>61</v>
      </c>
      <c r="BL1" s="3">
        <f t="shared" si="0"/>
        <v>62</v>
      </c>
      <c r="BM1" s="3">
        <f t="shared" si="0"/>
        <v>63</v>
      </c>
      <c r="BN1" s="3">
        <f t="shared" si="0"/>
        <v>64</v>
      </c>
      <c r="BO1" s="3">
        <f t="shared" si="0"/>
        <v>65</v>
      </c>
      <c r="BP1" s="3">
        <f aca="true" t="shared" si="1" ref="BP1:EA1">+BO1+1</f>
        <v>66</v>
      </c>
      <c r="BQ1" s="3">
        <f t="shared" si="1"/>
        <v>67</v>
      </c>
      <c r="BR1" s="3">
        <f t="shared" si="1"/>
        <v>68</v>
      </c>
      <c r="BS1" s="3">
        <f t="shared" si="1"/>
        <v>69</v>
      </c>
      <c r="BT1" s="3">
        <f t="shared" si="1"/>
        <v>70</v>
      </c>
      <c r="BU1" s="3">
        <f t="shared" si="1"/>
        <v>71</v>
      </c>
      <c r="BV1" s="3">
        <f t="shared" si="1"/>
        <v>72</v>
      </c>
      <c r="BW1" s="3">
        <f t="shared" si="1"/>
        <v>73</v>
      </c>
      <c r="BX1" s="3">
        <f t="shared" si="1"/>
        <v>74</v>
      </c>
      <c r="BY1" s="3">
        <f t="shared" si="1"/>
        <v>75</v>
      </c>
      <c r="BZ1" s="3">
        <f t="shared" si="1"/>
        <v>76</v>
      </c>
      <c r="CA1" s="3">
        <f t="shared" si="1"/>
        <v>77</v>
      </c>
      <c r="CB1" s="3">
        <f t="shared" si="1"/>
        <v>78</v>
      </c>
      <c r="CC1" s="3">
        <f t="shared" si="1"/>
        <v>79</v>
      </c>
      <c r="CD1" s="3">
        <f t="shared" si="1"/>
        <v>80</v>
      </c>
      <c r="CE1" s="3">
        <f t="shared" si="1"/>
        <v>81</v>
      </c>
      <c r="CF1" s="3">
        <f t="shared" si="1"/>
        <v>82</v>
      </c>
      <c r="CG1" s="3">
        <f t="shared" si="1"/>
        <v>83</v>
      </c>
      <c r="CH1" s="3">
        <f t="shared" si="1"/>
        <v>84</v>
      </c>
      <c r="CI1" s="3">
        <f t="shared" si="1"/>
        <v>85</v>
      </c>
      <c r="CJ1" s="3">
        <f t="shared" si="1"/>
        <v>86</v>
      </c>
      <c r="CK1" s="3">
        <f t="shared" si="1"/>
        <v>87</v>
      </c>
      <c r="CL1" s="3">
        <f t="shared" si="1"/>
        <v>88</v>
      </c>
      <c r="CM1" s="3">
        <f t="shared" si="1"/>
        <v>89</v>
      </c>
      <c r="CN1" s="3">
        <f t="shared" si="1"/>
        <v>90</v>
      </c>
      <c r="CO1" s="3">
        <f t="shared" si="1"/>
        <v>91</v>
      </c>
      <c r="CP1" s="3">
        <f t="shared" si="1"/>
        <v>92</v>
      </c>
      <c r="CQ1" s="3">
        <f t="shared" si="1"/>
        <v>93</v>
      </c>
      <c r="CR1" s="3">
        <f t="shared" si="1"/>
        <v>94</v>
      </c>
      <c r="CS1" s="3">
        <f t="shared" si="1"/>
        <v>95</v>
      </c>
      <c r="CT1" s="3">
        <f t="shared" si="1"/>
        <v>96</v>
      </c>
      <c r="CU1" s="3">
        <f t="shared" si="1"/>
        <v>97</v>
      </c>
      <c r="CV1" s="3">
        <f t="shared" si="1"/>
        <v>98</v>
      </c>
      <c r="CW1" s="3">
        <f t="shared" si="1"/>
        <v>99</v>
      </c>
      <c r="CX1" s="3">
        <f t="shared" si="1"/>
        <v>100</v>
      </c>
      <c r="CY1" s="3">
        <f t="shared" si="1"/>
        <v>101</v>
      </c>
      <c r="CZ1" s="3">
        <f t="shared" si="1"/>
        <v>102</v>
      </c>
      <c r="DA1" s="3">
        <f t="shared" si="1"/>
        <v>103</v>
      </c>
      <c r="DB1" s="3">
        <f t="shared" si="1"/>
        <v>104</v>
      </c>
      <c r="DC1" s="3">
        <f t="shared" si="1"/>
        <v>105</v>
      </c>
      <c r="DD1" s="3">
        <f t="shared" si="1"/>
        <v>106</v>
      </c>
      <c r="DE1" s="3">
        <f t="shared" si="1"/>
        <v>107</v>
      </c>
      <c r="DF1" s="3">
        <f t="shared" si="1"/>
        <v>108</v>
      </c>
      <c r="DG1" s="3">
        <f t="shared" si="1"/>
        <v>109</v>
      </c>
      <c r="DH1" s="3">
        <f t="shared" si="1"/>
        <v>110</v>
      </c>
      <c r="DI1" s="3">
        <f t="shared" si="1"/>
        <v>111</v>
      </c>
      <c r="DJ1" s="3">
        <f t="shared" si="1"/>
        <v>112</v>
      </c>
      <c r="DK1" s="3">
        <f t="shared" si="1"/>
        <v>113</v>
      </c>
      <c r="DL1" s="3">
        <f t="shared" si="1"/>
        <v>114</v>
      </c>
      <c r="DM1" s="3">
        <f t="shared" si="1"/>
        <v>115</v>
      </c>
      <c r="DN1" s="3">
        <f t="shared" si="1"/>
        <v>116</v>
      </c>
      <c r="DO1" s="3">
        <f t="shared" si="1"/>
        <v>117</v>
      </c>
      <c r="DP1" s="3">
        <f t="shared" si="1"/>
        <v>118</v>
      </c>
      <c r="DQ1" s="3">
        <f t="shared" si="1"/>
        <v>119</v>
      </c>
      <c r="DR1" s="3">
        <f t="shared" si="1"/>
        <v>120</v>
      </c>
      <c r="DS1" s="3">
        <f t="shared" si="1"/>
        <v>121</v>
      </c>
      <c r="DT1" s="3">
        <f t="shared" si="1"/>
        <v>122</v>
      </c>
      <c r="DU1" s="3">
        <f t="shared" si="1"/>
        <v>123</v>
      </c>
      <c r="DV1" s="3">
        <f t="shared" si="1"/>
        <v>124</v>
      </c>
      <c r="DW1" s="3">
        <f t="shared" si="1"/>
        <v>125</v>
      </c>
      <c r="DX1" s="3">
        <f t="shared" si="1"/>
        <v>126</v>
      </c>
      <c r="DY1" s="3">
        <f t="shared" si="1"/>
        <v>127</v>
      </c>
      <c r="DZ1" s="3">
        <f t="shared" si="1"/>
        <v>128</v>
      </c>
      <c r="EA1" s="3">
        <f t="shared" si="1"/>
        <v>129</v>
      </c>
      <c r="EB1" s="3">
        <f aca="true" t="shared" si="2" ref="EB1:EP1">+EA1+1</f>
        <v>130</v>
      </c>
      <c r="EC1" s="3">
        <f t="shared" si="2"/>
        <v>131</v>
      </c>
      <c r="ED1" s="3">
        <f t="shared" si="2"/>
        <v>132</v>
      </c>
      <c r="EE1" s="3">
        <f t="shared" si="2"/>
        <v>133</v>
      </c>
      <c r="EF1" s="3">
        <f t="shared" si="2"/>
        <v>134</v>
      </c>
      <c r="EG1" s="3">
        <f t="shared" si="2"/>
        <v>135</v>
      </c>
      <c r="EH1" s="3">
        <f t="shared" si="2"/>
        <v>136</v>
      </c>
      <c r="EI1" s="3">
        <f t="shared" si="2"/>
        <v>137</v>
      </c>
      <c r="EJ1" s="3">
        <f t="shared" si="2"/>
        <v>138</v>
      </c>
      <c r="EK1" s="3">
        <f t="shared" si="2"/>
        <v>139</v>
      </c>
      <c r="EL1" s="3">
        <f t="shared" si="2"/>
        <v>140</v>
      </c>
      <c r="EM1" s="3">
        <f t="shared" si="2"/>
        <v>141</v>
      </c>
      <c r="EN1" s="3">
        <f t="shared" si="2"/>
        <v>142</v>
      </c>
      <c r="EO1" s="3">
        <f t="shared" si="2"/>
        <v>143</v>
      </c>
      <c r="EP1" s="3">
        <f t="shared" si="2"/>
        <v>144</v>
      </c>
      <c r="EQ1" s="3">
        <f aca="true" t="shared" si="3" ref="EQ1">+EP1+1</f>
        <v>145</v>
      </c>
      <c r="ER1" s="3">
        <f aca="true" t="shared" si="4" ref="ER1">+EQ1+1</f>
        <v>146</v>
      </c>
      <c r="ES1" s="3">
        <f aca="true" t="shared" si="5" ref="ES1">+ER1+1</f>
        <v>147</v>
      </c>
      <c r="ET1" s="3">
        <f aca="true" t="shared" si="6" ref="ET1">+ES1+1</f>
        <v>148</v>
      </c>
      <c r="EU1" s="3">
        <f aca="true" t="shared" si="7" ref="EU1">+ET1+1</f>
        <v>149</v>
      </c>
      <c r="EV1" s="3">
        <f aca="true" t="shared" si="8" ref="EV1">+EU1+1</f>
        <v>150</v>
      </c>
      <c r="EW1" s="3">
        <f aca="true" t="shared" si="9" ref="EW1">+EV1+1</f>
        <v>151</v>
      </c>
      <c r="EX1" s="3">
        <f aca="true" t="shared" si="10" ref="EX1">+EW1+1</f>
        <v>152</v>
      </c>
      <c r="EY1" s="3">
        <f aca="true" t="shared" si="11" ref="EY1">+EX1+1</f>
        <v>153</v>
      </c>
      <c r="EZ1" s="3">
        <f aca="true" t="shared" si="12" ref="EZ1">+EY1+1</f>
        <v>154</v>
      </c>
      <c r="FA1" s="3">
        <f aca="true" t="shared" si="13" ref="FA1">+EZ1+1</f>
        <v>155</v>
      </c>
      <c r="FB1" s="3">
        <f aca="true" t="shared" si="14" ref="FB1">+FA1+1</f>
        <v>156</v>
      </c>
      <c r="FC1" s="3">
        <f aca="true" t="shared" si="15" ref="FC1">+FB1+1</f>
        <v>157</v>
      </c>
      <c r="FD1" s="3">
        <f aca="true" t="shared" si="16" ref="FD1">+FC1+1</f>
        <v>158</v>
      </c>
      <c r="FE1" s="3">
        <f aca="true" t="shared" si="17" ref="FE1">+FD1+1</f>
        <v>159</v>
      </c>
      <c r="FF1" s="3">
        <f aca="true" t="shared" si="18" ref="FF1">+FE1+1</f>
        <v>160</v>
      </c>
      <c r="FG1" s="3">
        <f aca="true" t="shared" si="19" ref="FG1">+FF1+1</f>
        <v>161</v>
      </c>
      <c r="FH1" s="3">
        <f aca="true" t="shared" si="20" ref="FH1">+FG1+1</f>
        <v>162</v>
      </c>
      <c r="FI1" s="3">
        <f aca="true" t="shared" si="21" ref="FI1">+FH1+1</f>
        <v>163</v>
      </c>
      <c r="FJ1" s="3">
        <f aca="true" t="shared" si="22" ref="FJ1">+FI1+1</f>
        <v>164</v>
      </c>
      <c r="FK1" s="3">
        <f aca="true" t="shared" si="23" ref="FK1">+FJ1+1</f>
        <v>165</v>
      </c>
      <c r="FL1" s="3">
        <f aca="true" t="shared" si="24" ref="FL1">+FK1+1</f>
        <v>166</v>
      </c>
      <c r="FM1" s="3">
        <f aca="true" t="shared" si="25" ref="FM1">+FL1+1</f>
        <v>167</v>
      </c>
      <c r="FN1" s="3">
        <f aca="true" t="shared" si="26" ref="FN1">+FM1+1</f>
        <v>168</v>
      </c>
      <c r="FO1" s="3">
        <f aca="true" t="shared" si="27" ref="FO1">+FN1+1</f>
        <v>169</v>
      </c>
      <c r="FP1" s="3">
        <f aca="true" t="shared" si="28" ref="FP1">+FO1+1</f>
        <v>170</v>
      </c>
      <c r="FQ1" s="3">
        <f aca="true" t="shared" si="29" ref="FQ1">+FP1+1</f>
        <v>171</v>
      </c>
      <c r="FR1" s="3">
        <f aca="true" t="shared" si="30" ref="FR1">+FQ1+1</f>
        <v>172</v>
      </c>
      <c r="FS1" s="3">
        <f aca="true" t="shared" si="31" ref="FS1">+FR1+1</f>
        <v>173</v>
      </c>
      <c r="FT1" s="3">
        <f aca="true" t="shared" si="32" ref="FT1">+FS1+1</f>
        <v>174</v>
      </c>
      <c r="FU1" s="3">
        <f aca="true" t="shared" si="33" ref="FU1">+FT1+1</f>
        <v>175</v>
      </c>
      <c r="FV1" s="3">
        <f aca="true" t="shared" si="34" ref="FV1">+FU1+1</f>
        <v>176</v>
      </c>
      <c r="FW1" s="3">
        <f aca="true" t="shared" si="35" ref="FW1">+FV1+1</f>
        <v>177</v>
      </c>
      <c r="FX1" s="3">
        <f aca="true" t="shared" si="36" ref="FX1">+FW1+1</f>
        <v>178</v>
      </c>
      <c r="FY1" s="3">
        <f aca="true" t="shared" si="37" ref="FY1">+FX1+1</f>
        <v>179</v>
      </c>
      <c r="FZ1" s="3">
        <f aca="true" t="shared" si="38" ref="FZ1">+FY1+1</f>
        <v>180</v>
      </c>
      <c r="GA1" s="3">
        <f aca="true" t="shared" si="39" ref="GA1">+FZ1+1</f>
        <v>181</v>
      </c>
      <c r="GB1" s="3">
        <f aca="true" t="shared" si="40" ref="GB1">+GA1+1</f>
        <v>182</v>
      </c>
      <c r="GC1" s="3">
        <f aca="true" t="shared" si="41" ref="GC1">+GB1+1</f>
        <v>183</v>
      </c>
      <c r="GD1" s="3">
        <f aca="true" t="shared" si="42" ref="GD1">+GC1+1</f>
        <v>184</v>
      </c>
      <c r="GE1" s="3">
        <f aca="true" t="shared" si="43" ref="GE1">+GD1+1</f>
        <v>185</v>
      </c>
      <c r="GF1" s="3">
        <f aca="true" t="shared" si="44" ref="GF1">+GE1+1</f>
        <v>186</v>
      </c>
      <c r="GG1" s="3">
        <f aca="true" t="shared" si="45" ref="GG1">+GF1+1</f>
        <v>187</v>
      </c>
      <c r="GH1" s="3">
        <f aca="true" t="shared" si="46" ref="GH1">+GG1+1</f>
        <v>188</v>
      </c>
      <c r="GI1" s="3">
        <f aca="true" t="shared" si="47" ref="GI1">+GH1+1</f>
        <v>189</v>
      </c>
      <c r="GJ1" s="3">
        <f aca="true" t="shared" si="48" ref="GJ1">+GI1+1</f>
        <v>190</v>
      </c>
      <c r="GK1" s="3">
        <f aca="true" t="shared" si="49" ref="GK1">+GJ1+1</f>
        <v>191</v>
      </c>
      <c r="GL1" s="3">
        <f aca="true" t="shared" si="50" ref="GL1">+GK1+1</f>
        <v>192</v>
      </c>
      <c r="GM1" s="3">
        <f aca="true" t="shared" si="51" ref="GM1">+GL1+1</f>
        <v>193</v>
      </c>
      <c r="GN1" s="3">
        <f aca="true" t="shared" si="52" ref="GN1">+GM1+1</f>
        <v>194</v>
      </c>
      <c r="GO1" s="3">
        <f aca="true" t="shared" si="53" ref="GO1">+GN1+1</f>
        <v>195</v>
      </c>
      <c r="GP1" s="3">
        <f aca="true" t="shared" si="54" ref="GP1">+GO1+1</f>
        <v>196</v>
      </c>
      <c r="GQ1" s="3">
        <f aca="true" t="shared" si="55" ref="GQ1">+GP1+1</f>
        <v>197</v>
      </c>
      <c r="GR1" s="3">
        <f aca="true" t="shared" si="56" ref="GR1">+GQ1+1</f>
        <v>198</v>
      </c>
      <c r="GS1" s="3">
        <f aca="true" t="shared" si="57" ref="GS1">+GR1+1</f>
        <v>199</v>
      </c>
      <c r="GT1" s="3">
        <f aca="true" t="shared" si="58" ref="GT1">+GS1+1</f>
        <v>200</v>
      </c>
      <c r="GU1" s="3">
        <f aca="true" t="shared" si="59" ref="GU1">+GT1+1</f>
        <v>201</v>
      </c>
      <c r="GV1" s="3">
        <f aca="true" t="shared" si="60" ref="GV1">+GU1+1</f>
        <v>202</v>
      </c>
      <c r="GW1" s="3">
        <f aca="true" t="shared" si="61" ref="GW1">+GV1+1</f>
        <v>203</v>
      </c>
      <c r="GX1" s="3">
        <f aca="true" t="shared" si="62" ref="GX1">+GW1+1</f>
        <v>204</v>
      </c>
      <c r="GY1" s="3">
        <f aca="true" t="shared" si="63" ref="GY1">+GX1+1</f>
        <v>205</v>
      </c>
      <c r="GZ1" s="3">
        <f aca="true" t="shared" si="64" ref="GZ1">+GY1+1</f>
        <v>206</v>
      </c>
      <c r="HA1" s="3">
        <f aca="true" t="shared" si="65" ref="HA1">+GZ1+1</f>
        <v>207</v>
      </c>
      <c r="HB1" s="3">
        <f aca="true" t="shared" si="66" ref="HB1">+HA1+1</f>
        <v>208</v>
      </c>
      <c r="HC1" s="3">
        <f aca="true" t="shared" si="67" ref="HC1">+HB1+1</f>
        <v>209</v>
      </c>
      <c r="HD1" s="3">
        <f aca="true" t="shared" si="68" ref="HD1">+HC1+1</f>
        <v>210</v>
      </c>
      <c r="HE1" s="3">
        <f aca="true" t="shared" si="69" ref="HE1">+HD1+1</f>
        <v>211</v>
      </c>
      <c r="HF1" s="3">
        <f aca="true" t="shared" si="70" ref="HF1">+HE1+1</f>
        <v>212</v>
      </c>
      <c r="HG1" s="3">
        <f aca="true" t="shared" si="71" ref="HG1">+HF1+1</f>
        <v>213</v>
      </c>
      <c r="HH1" s="3">
        <f aca="true" t="shared" si="72" ref="HH1">+HG1+1</f>
        <v>214</v>
      </c>
      <c r="HI1" s="3">
        <f aca="true" t="shared" si="73" ref="HI1">+HH1+1</f>
        <v>215</v>
      </c>
      <c r="HJ1" s="3">
        <f aca="true" t="shared" si="74" ref="HJ1">+HI1+1</f>
        <v>216</v>
      </c>
      <c r="HK1" s="3">
        <f aca="true" t="shared" si="75" ref="HK1">+HJ1+1</f>
        <v>217</v>
      </c>
      <c r="HL1" s="3">
        <f aca="true" t="shared" si="76" ref="HL1">+HK1+1</f>
        <v>218</v>
      </c>
      <c r="HM1" s="3">
        <f aca="true" t="shared" si="77" ref="HM1">+HL1+1</f>
        <v>219</v>
      </c>
      <c r="HN1" s="3">
        <f aca="true" t="shared" si="78" ref="HN1">+HM1+1</f>
        <v>220</v>
      </c>
      <c r="HO1" s="3">
        <f aca="true" t="shared" si="79" ref="HO1">+HN1+1</f>
        <v>221</v>
      </c>
      <c r="HP1" s="3">
        <f aca="true" t="shared" si="80" ref="HP1">+HO1+1</f>
        <v>222</v>
      </c>
      <c r="HQ1" s="3">
        <f aca="true" t="shared" si="81" ref="HQ1">+HP1+1</f>
        <v>223</v>
      </c>
      <c r="HR1" s="3">
        <f aca="true" t="shared" si="82" ref="HR1">+HQ1+1</f>
        <v>224</v>
      </c>
      <c r="HS1" s="3">
        <f aca="true" t="shared" si="83" ref="HS1">+HR1+1</f>
        <v>225</v>
      </c>
      <c r="HT1" s="3">
        <f aca="true" t="shared" si="84" ref="HT1">+HS1+1</f>
        <v>226</v>
      </c>
      <c r="HU1" s="3">
        <f aca="true" t="shared" si="85" ref="HU1">+HT1+1</f>
        <v>227</v>
      </c>
      <c r="HV1" s="3">
        <f aca="true" t="shared" si="86" ref="HV1">+HU1+1</f>
        <v>228</v>
      </c>
      <c r="HW1" s="3">
        <f aca="true" t="shared" si="87" ref="HW1">+HV1+1</f>
        <v>229</v>
      </c>
      <c r="HX1" s="3">
        <f aca="true" t="shared" si="88" ref="HX1">+HW1+1</f>
        <v>230</v>
      </c>
      <c r="HY1" s="3">
        <f aca="true" t="shared" si="89" ref="HY1">+HX1+1</f>
        <v>231</v>
      </c>
      <c r="HZ1" s="3">
        <f aca="true" t="shared" si="90" ref="HZ1">+HY1+1</f>
        <v>232</v>
      </c>
      <c r="IA1" s="3">
        <f aca="true" t="shared" si="91" ref="IA1">+HZ1+1</f>
        <v>233</v>
      </c>
      <c r="IB1" s="3">
        <f aca="true" t="shared" si="92" ref="IB1">+IA1+1</f>
        <v>234</v>
      </c>
      <c r="IC1" s="3">
        <f aca="true" t="shared" si="93" ref="IC1">+IB1+1</f>
        <v>235</v>
      </c>
      <c r="ID1" s="3">
        <f aca="true" t="shared" si="94" ref="ID1">+IC1+1</f>
        <v>236</v>
      </c>
      <c r="IE1" s="3">
        <f aca="true" t="shared" si="95" ref="IE1">+ID1+1</f>
        <v>237</v>
      </c>
      <c r="IF1" s="3">
        <f aca="true" t="shared" si="96" ref="IF1">+IE1+1</f>
        <v>238</v>
      </c>
      <c r="IG1" s="3">
        <f aca="true" t="shared" si="97" ref="IG1">+IF1+1</f>
        <v>239</v>
      </c>
      <c r="IH1" s="3">
        <f aca="true" t="shared" si="98" ref="IH1">+IG1+1</f>
        <v>240</v>
      </c>
      <c r="II1" s="3">
        <f aca="true" t="shared" si="99" ref="II1">+IH1+1</f>
        <v>241</v>
      </c>
      <c r="IJ1" s="3">
        <f aca="true" t="shared" si="100" ref="IJ1">+II1+1</f>
        <v>242</v>
      </c>
      <c r="IK1" s="3">
        <f aca="true" t="shared" si="101" ref="IK1">+IJ1+1</f>
        <v>243</v>
      </c>
      <c r="IL1" s="3">
        <f aca="true" t="shared" si="102" ref="IL1">+IK1+1</f>
        <v>244</v>
      </c>
      <c r="IM1" s="3">
        <f aca="true" t="shared" si="103" ref="IM1">+IL1+1</f>
        <v>245</v>
      </c>
      <c r="IN1" s="3">
        <f aca="true" t="shared" si="104" ref="IN1">+IM1+1</f>
        <v>246</v>
      </c>
      <c r="IO1" s="3">
        <f aca="true" t="shared" si="105" ref="IO1">+IN1+1</f>
        <v>247</v>
      </c>
      <c r="IP1" s="3">
        <f aca="true" t="shared" si="106" ref="IP1">+IO1+1</f>
        <v>248</v>
      </c>
      <c r="IQ1" s="3">
        <f aca="true" t="shared" si="107" ref="IQ1">+IP1+1</f>
        <v>249</v>
      </c>
      <c r="IR1" s="3">
        <f aca="true" t="shared" si="108" ref="IR1">+IQ1+1</f>
        <v>250</v>
      </c>
      <c r="IS1" s="3">
        <f aca="true" t="shared" si="109" ref="IS1">+IR1+1</f>
        <v>251</v>
      </c>
      <c r="IT1" s="3">
        <f aca="true" t="shared" si="110" ref="IT1">+IS1+1</f>
        <v>252</v>
      </c>
      <c r="IU1" s="3">
        <f aca="true" t="shared" si="111" ref="IU1">+IT1+1</f>
        <v>253</v>
      </c>
      <c r="IV1" s="3">
        <f aca="true" t="shared" si="112" ref="IV1">+IU1+1</f>
        <v>254</v>
      </c>
    </row>
    <row r="2" ht="11.25" customHeight="1">
      <c r="D2" s="5"/>
    </row>
    <row r="3" spans="1:4" s="6" customFormat="1" ht="11.25" customHeight="1">
      <c r="A3" s="6" t="s">
        <v>11</v>
      </c>
      <c r="D3" s="7"/>
    </row>
    <row r="4" spans="1:2" s="5" customFormat="1" ht="11.25" customHeight="1">
      <c r="A4" s="8" t="s">
        <v>13</v>
      </c>
      <c r="B4" s="22"/>
    </row>
    <row r="5" spans="1:2" s="5" customFormat="1" ht="11.25" customHeight="1">
      <c r="A5" s="8" t="s">
        <v>14</v>
      </c>
      <c r="B5" s="23"/>
    </row>
    <row r="6" spans="1:2" s="5" customFormat="1" ht="11.25" customHeight="1">
      <c r="A6" s="8" t="s">
        <v>15</v>
      </c>
      <c r="B6" s="24"/>
    </row>
    <row r="7" spans="1:2" s="5" customFormat="1" ht="11.25" customHeight="1">
      <c r="A7" s="9"/>
      <c r="B7" s="10"/>
    </row>
    <row r="8" spans="1:2" s="5" customFormat="1" ht="11.25" customHeight="1">
      <c r="A8" s="6" t="s">
        <v>10</v>
      </c>
      <c r="B8" s="11"/>
    </row>
    <row r="9" spans="1:256" s="5" customFormat="1" ht="11.25" customHeight="1">
      <c r="A9" s="12" t="s">
        <v>3</v>
      </c>
      <c r="B9" s="10">
        <v>700000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" s="5" customFormat="1" ht="11.25" customHeight="1">
      <c r="A10" s="8" t="s">
        <v>12</v>
      </c>
      <c r="B10" s="11">
        <f>+B4</f>
        <v>0</v>
      </c>
    </row>
    <row r="11" spans="1:256" s="5" customFormat="1" ht="11.25" customHeight="1">
      <c r="A11" s="12" t="s">
        <v>6</v>
      </c>
      <c r="B11" s="13">
        <v>12</v>
      </c>
      <c r="C11" s="14">
        <f>IF($B11*12&lt;C$1,0,-PPMT($B10/12,C$1,$B11*12,$B9,0))</f>
        <v>4861.111111111111</v>
      </c>
      <c r="D11" s="14">
        <f aca="true" t="shared" si="113" ref="D11:BO11">IF($B11*12&lt;D$1,0,-PPMT($B10/12,D$1,$B11*12,$B9,0))</f>
        <v>4861.111111111111</v>
      </c>
      <c r="E11" s="14">
        <f t="shared" si="113"/>
        <v>4861.111111111111</v>
      </c>
      <c r="F11" s="14">
        <f t="shared" si="113"/>
        <v>4861.111111111111</v>
      </c>
      <c r="G11" s="14">
        <f t="shared" si="113"/>
        <v>4861.111111111111</v>
      </c>
      <c r="H11" s="14">
        <f t="shared" si="113"/>
        <v>4861.111111111111</v>
      </c>
      <c r="I11" s="14">
        <f t="shared" si="113"/>
        <v>4861.111111111111</v>
      </c>
      <c r="J11" s="14">
        <f t="shared" si="113"/>
        <v>4861.111111111111</v>
      </c>
      <c r="K11" s="14">
        <f t="shared" si="113"/>
        <v>4861.111111111111</v>
      </c>
      <c r="L11" s="14">
        <f t="shared" si="113"/>
        <v>4861.111111111111</v>
      </c>
      <c r="M11" s="14">
        <f t="shared" si="113"/>
        <v>4861.111111111111</v>
      </c>
      <c r="N11" s="14">
        <f t="shared" si="113"/>
        <v>4861.111111111111</v>
      </c>
      <c r="O11" s="14">
        <f t="shared" si="113"/>
        <v>4861.111111111111</v>
      </c>
      <c r="P11" s="14">
        <f t="shared" si="113"/>
        <v>4861.111111111111</v>
      </c>
      <c r="Q11" s="14">
        <f t="shared" si="113"/>
        <v>4861.111111111111</v>
      </c>
      <c r="R11" s="14">
        <f t="shared" si="113"/>
        <v>4861.111111111111</v>
      </c>
      <c r="S11" s="14">
        <f t="shared" si="113"/>
        <v>4861.111111111111</v>
      </c>
      <c r="T11" s="14">
        <f t="shared" si="113"/>
        <v>4861.111111111111</v>
      </c>
      <c r="U11" s="14">
        <f t="shared" si="113"/>
        <v>4861.111111111111</v>
      </c>
      <c r="V11" s="14">
        <f t="shared" si="113"/>
        <v>4861.111111111111</v>
      </c>
      <c r="W11" s="14">
        <f t="shared" si="113"/>
        <v>4861.111111111111</v>
      </c>
      <c r="X11" s="14">
        <f t="shared" si="113"/>
        <v>4861.111111111111</v>
      </c>
      <c r="Y11" s="14">
        <f t="shared" si="113"/>
        <v>4861.111111111111</v>
      </c>
      <c r="Z11" s="14">
        <f t="shared" si="113"/>
        <v>4861.111111111111</v>
      </c>
      <c r="AA11" s="14">
        <f t="shared" si="113"/>
        <v>4861.111111111111</v>
      </c>
      <c r="AB11" s="14">
        <f t="shared" si="113"/>
        <v>4861.111111111111</v>
      </c>
      <c r="AC11" s="14">
        <f t="shared" si="113"/>
        <v>4861.111111111111</v>
      </c>
      <c r="AD11" s="14">
        <f t="shared" si="113"/>
        <v>4861.111111111111</v>
      </c>
      <c r="AE11" s="14">
        <f t="shared" si="113"/>
        <v>4861.111111111111</v>
      </c>
      <c r="AF11" s="14">
        <f t="shared" si="113"/>
        <v>4861.111111111111</v>
      </c>
      <c r="AG11" s="14">
        <f t="shared" si="113"/>
        <v>4861.111111111111</v>
      </c>
      <c r="AH11" s="14">
        <f t="shared" si="113"/>
        <v>4861.111111111111</v>
      </c>
      <c r="AI11" s="14">
        <f t="shared" si="113"/>
        <v>4861.111111111111</v>
      </c>
      <c r="AJ11" s="14">
        <f t="shared" si="113"/>
        <v>4861.111111111111</v>
      </c>
      <c r="AK11" s="14">
        <f t="shared" si="113"/>
        <v>4861.111111111111</v>
      </c>
      <c r="AL11" s="14">
        <f t="shared" si="113"/>
        <v>4861.111111111111</v>
      </c>
      <c r="AM11" s="14">
        <f t="shared" si="113"/>
        <v>4861.111111111111</v>
      </c>
      <c r="AN11" s="14">
        <f t="shared" si="113"/>
        <v>4861.111111111111</v>
      </c>
      <c r="AO11" s="14">
        <f t="shared" si="113"/>
        <v>4861.111111111111</v>
      </c>
      <c r="AP11" s="14">
        <f t="shared" si="113"/>
        <v>4861.111111111111</v>
      </c>
      <c r="AQ11" s="14">
        <f t="shared" si="113"/>
        <v>4861.111111111111</v>
      </c>
      <c r="AR11" s="14">
        <f t="shared" si="113"/>
        <v>4861.111111111111</v>
      </c>
      <c r="AS11" s="14">
        <f t="shared" si="113"/>
        <v>4861.111111111111</v>
      </c>
      <c r="AT11" s="14">
        <f t="shared" si="113"/>
        <v>4861.111111111111</v>
      </c>
      <c r="AU11" s="14">
        <f t="shared" si="113"/>
        <v>4861.111111111111</v>
      </c>
      <c r="AV11" s="14">
        <f t="shared" si="113"/>
        <v>4861.111111111111</v>
      </c>
      <c r="AW11" s="14">
        <f t="shared" si="113"/>
        <v>4861.111111111111</v>
      </c>
      <c r="AX11" s="14">
        <f t="shared" si="113"/>
        <v>4861.111111111111</v>
      </c>
      <c r="AY11" s="14">
        <f t="shared" si="113"/>
        <v>4861.111111111111</v>
      </c>
      <c r="AZ11" s="14">
        <f t="shared" si="113"/>
        <v>4861.111111111111</v>
      </c>
      <c r="BA11" s="14">
        <f t="shared" si="113"/>
        <v>4861.111111111111</v>
      </c>
      <c r="BB11" s="14">
        <f t="shared" si="113"/>
        <v>4861.111111111111</v>
      </c>
      <c r="BC11" s="14">
        <f t="shared" si="113"/>
        <v>4861.111111111111</v>
      </c>
      <c r="BD11" s="14">
        <f t="shared" si="113"/>
        <v>4861.111111111111</v>
      </c>
      <c r="BE11" s="14">
        <f t="shared" si="113"/>
        <v>4861.111111111111</v>
      </c>
      <c r="BF11" s="14">
        <f t="shared" si="113"/>
        <v>4861.111111111111</v>
      </c>
      <c r="BG11" s="14">
        <f t="shared" si="113"/>
        <v>4861.111111111111</v>
      </c>
      <c r="BH11" s="14">
        <f t="shared" si="113"/>
        <v>4861.111111111111</v>
      </c>
      <c r="BI11" s="14">
        <f t="shared" si="113"/>
        <v>4861.111111111111</v>
      </c>
      <c r="BJ11" s="14">
        <f t="shared" si="113"/>
        <v>4861.111111111111</v>
      </c>
      <c r="BK11" s="14">
        <f t="shared" si="113"/>
        <v>4861.111111111111</v>
      </c>
      <c r="BL11" s="14">
        <f t="shared" si="113"/>
        <v>4861.111111111111</v>
      </c>
      <c r="BM11" s="14">
        <f t="shared" si="113"/>
        <v>4861.111111111111</v>
      </c>
      <c r="BN11" s="14">
        <f t="shared" si="113"/>
        <v>4861.111111111111</v>
      </c>
      <c r="BO11" s="14">
        <f t="shared" si="113"/>
        <v>4861.111111111111</v>
      </c>
      <c r="BP11" s="14">
        <f aca="true" t="shared" si="114" ref="BP11:EA11">IF($B11*12&lt;BP$1,0,-PPMT($B10/12,BP$1,$B11*12,$B9,0))</f>
        <v>4861.111111111111</v>
      </c>
      <c r="BQ11" s="14">
        <f t="shared" si="114"/>
        <v>4861.111111111111</v>
      </c>
      <c r="BR11" s="14">
        <f t="shared" si="114"/>
        <v>4861.111111111111</v>
      </c>
      <c r="BS11" s="14">
        <f t="shared" si="114"/>
        <v>4861.111111111111</v>
      </c>
      <c r="BT11" s="14">
        <f t="shared" si="114"/>
        <v>4861.111111111111</v>
      </c>
      <c r="BU11" s="14">
        <f t="shared" si="114"/>
        <v>4861.111111111111</v>
      </c>
      <c r="BV11" s="14">
        <f t="shared" si="114"/>
        <v>4861.111111111111</v>
      </c>
      <c r="BW11" s="14">
        <f t="shared" si="114"/>
        <v>4861.111111111111</v>
      </c>
      <c r="BX11" s="14">
        <f t="shared" si="114"/>
        <v>4861.111111111111</v>
      </c>
      <c r="BY11" s="14">
        <f t="shared" si="114"/>
        <v>4861.111111111111</v>
      </c>
      <c r="BZ11" s="14">
        <f t="shared" si="114"/>
        <v>4861.111111111111</v>
      </c>
      <c r="CA11" s="14">
        <f t="shared" si="114"/>
        <v>4861.111111111111</v>
      </c>
      <c r="CB11" s="14">
        <f t="shared" si="114"/>
        <v>4861.111111111111</v>
      </c>
      <c r="CC11" s="14">
        <f t="shared" si="114"/>
        <v>4861.111111111111</v>
      </c>
      <c r="CD11" s="14">
        <f t="shared" si="114"/>
        <v>4861.111111111111</v>
      </c>
      <c r="CE11" s="14">
        <f t="shared" si="114"/>
        <v>4861.111111111111</v>
      </c>
      <c r="CF11" s="14">
        <f t="shared" si="114"/>
        <v>4861.111111111111</v>
      </c>
      <c r="CG11" s="14">
        <f t="shared" si="114"/>
        <v>4861.111111111111</v>
      </c>
      <c r="CH11" s="14">
        <f t="shared" si="114"/>
        <v>4861.111111111111</v>
      </c>
      <c r="CI11" s="14">
        <f t="shared" si="114"/>
        <v>4861.111111111111</v>
      </c>
      <c r="CJ11" s="14">
        <f t="shared" si="114"/>
        <v>4861.111111111111</v>
      </c>
      <c r="CK11" s="14">
        <f t="shared" si="114"/>
        <v>4861.111111111111</v>
      </c>
      <c r="CL11" s="14">
        <f t="shared" si="114"/>
        <v>4861.111111111111</v>
      </c>
      <c r="CM11" s="14">
        <f t="shared" si="114"/>
        <v>4861.111111111111</v>
      </c>
      <c r="CN11" s="14">
        <f t="shared" si="114"/>
        <v>4861.111111111111</v>
      </c>
      <c r="CO11" s="14">
        <f t="shared" si="114"/>
        <v>4861.111111111111</v>
      </c>
      <c r="CP11" s="14">
        <f t="shared" si="114"/>
        <v>4861.111111111111</v>
      </c>
      <c r="CQ11" s="14">
        <f t="shared" si="114"/>
        <v>4861.111111111111</v>
      </c>
      <c r="CR11" s="14">
        <f t="shared" si="114"/>
        <v>4861.111111111111</v>
      </c>
      <c r="CS11" s="14">
        <f t="shared" si="114"/>
        <v>4861.111111111111</v>
      </c>
      <c r="CT11" s="14">
        <f t="shared" si="114"/>
        <v>4861.111111111111</v>
      </c>
      <c r="CU11" s="14">
        <f t="shared" si="114"/>
        <v>4861.111111111111</v>
      </c>
      <c r="CV11" s="14">
        <f t="shared" si="114"/>
        <v>4861.111111111111</v>
      </c>
      <c r="CW11" s="14">
        <f t="shared" si="114"/>
        <v>4861.111111111111</v>
      </c>
      <c r="CX11" s="14">
        <f t="shared" si="114"/>
        <v>4861.111111111111</v>
      </c>
      <c r="CY11" s="14">
        <f t="shared" si="114"/>
        <v>4861.111111111111</v>
      </c>
      <c r="CZ11" s="14">
        <f t="shared" si="114"/>
        <v>4861.111111111111</v>
      </c>
      <c r="DA11" s="14">
        <f t="shared" si="114"/>
        <v>4861.111111111111</v>
      </c>
      <c r="DB11" s="14">
        <f t="shared" si="114"/>
        <v>4861.111111111111</v>
      </c>
      <c r="DC11" s="14">
        <f t="shared" si="114"/>
        <v>4861.111111111111</v>
      </c>
      <c r="DD11" s="14">
        <f t="shared" si="114"/>
        <v>4861.111111111111</v>
      </c>
      <c r="DE11" s="14">
        <f t="shared" si="114"/>
        <v>4861.111111111111</v>
      </c>
      <c r="DF11" s="14">
        <f t="shared" si="114"/>
        <v>4861.111111111111</v>
      </c>
      <c r="DG11" s="14">
        <f t="shared" si="114"/>
        <v>4861.111111111111</v>
      </c>
      <c r="DH11" s="14">
        <f t="shared" si="114"/>
        <v>4861.111111111111</v>
      </c>
      <c r="DI11" s="14">
        <f t="shared" si="114"/>
        <v>4861.111111111111</v>
      </c>
      <c r="DJ11" s="14">
        <f t="shared" si="114"/>
        <v>4861.111111111111</v>
      </c>
      <c r="DK11" s="14">
        <f t="shared" si="114"/>
        <v>4861.111111111111</v>
      </c>
      <c r="DL11" s="14">
        <f t="shared" si="114"/>
        <v>4861.111111111111</v>
      </c>
      <c r="DM11" s="14">
        <f t="shared" si="114"/>
        <v>4861.111111111111</v>
      </c>
      <c r="DN11" s="14">
        <f t="shared" si="114"/>
        <v>4861.111111111111</v>
      </c>
      <c r="DO11" s="14">
        <f t="shared" si="114"/>
        <v>4861.111111111111</v>
      </c>
      <c r="DP11" s="14">
        <f t="shared" si="114"/>
        <v>4861.111111111111</v>
      </c>
      <c r="DQ11" s="14">
        <f t="shared" si="114"/>
        <v>4861.111111111111</v>
      </c>
      <c r="DR11" s="14">
        <f t="shared" si="114"/>
        <v>4861.111111111111</v>
      </c>
      <c r="DS11" s="14">
        <f t="shared" si="114"/>
        <v>4861.111111111111</v>
      </c>
      <c r="DT11" s="14">
        <f t="shared" si="114"/>
        <v>4861.111111111111</v>
      </c>
      <c r="DU11" s="14">
        <f t="shared" si="114"/>
        <v>4861.111111111111</v>
      </c>
      <c r="DV11" s="14">
        <f t="shared" si="114"/>
        <v>4861.111111111111</v>
      </c>
      <c r="DW11" s="14">
        <f t="shared" si="114"/>
        <v>4861.111111111111</v>
      </c>
      <c r="DX11" s="14">
        <f t="shared" si="114"/>
        <v>4861.111111111111</v>
      </c>
      <c r="DY11" s="14">
        <f t="shared" si="114"/>
        <v>4861.111111111111</v>
      </c>
      <c r="DZ11" s="14">
        <f t="shared" si="114"/>
        <v>4861.111111111111</v>
      </c>
      <c r="EA11" s="14">
        <f t="shared" si="114"/>
        <v>4861.111111111111</v>
      </c>
      <c r="EB11" s="14">
        <f aca="true" t="shared" si="115" ref="EB11:GM11">IF($B11*12&lt;EB$1,0,-PPMT($B10/12,EB$1,$B11*12,$B9,0))</f>
        <v>4861.111111111111</v>
      </c>
      <c r="EC11" s="14">
        <f t="shared" si="115"/>
        <v>4861.111111111111</v>
      </c>
      <c r="ED11" s="14">
        <f t="shared" si="115"/>
        <v>4861.111111111111</v>
      </c>
      <c r="EE11" s="14">
        <f t="shared" si="115"/>
        <v>4861.111111111111</v>
      </c>
      <c r="EF11" s="14">
        <f t="shared" si="115"/>
        <v>4861.111111111111</v>
      </c>
      <c r="EG11" s="14">
        <f t="shared" si="115"/>
        <v>4861.111111111111</v>
      </c>
      <c r="EH11" s="14">
        <f t="shared" si="115"/>
        <v>4861.111111111111</v>
      </c>
      <c r="EI11" s="14">
        <f t="shared" si="115"/>
        <v>4861.111111111111</v>
      </c>
      <c r="EJ11" s="14">
        <f t="shared" si="115"/>
        <v>4861.111111111111</v>
      </c>
      <c r="EK11" s="14">
        <f t="shared" si="115"/>
        <v>4861.111111111111</v>
      </c>
      <c r="EL11" s="14">
        <f t="shared" si="115"/>
        <v>4861.111111111111</v>
      </c>
      <c r="EM11" s="14">
        <f t="shared" si="115"/>
        <v>4861.111111111111</v>
      </c>
      <c r="EN11" s="14">
        <f t="shared" si="115"/>
        <v>4861.111111111111</v>
      </c>
      <c r="EO11" s="14">
        <f t="shared" si="115"/>
        <v>4861.111111111111</v>
      </c>
      <c r="EP11" s="14">
        <f t="shared" si="115"/>
        <v>4861.111111111111</v>
      </c>
      <c r="EQ11" s="14">
        <f t="shared" si="115"/>
        <v>0</v>
      </c>
      <c r="ER11" s="14">
        <f t="shared" si="115"/>
        <v>0</v>
      </c>
      <c r="ES11" s="14">
        <f t="shared" si="115"/>
        <v>0</v>
      </c>
      <c r="ET11" s="14">
        <f t="shared" si="115"/>
        <v>0</v>
      </c>
      <c r="EU11" s="14">
        <f t="shared" si="115"/>
        <v>0</v>
      </c>
      <c r="EV11" s="14">
        <f t="shared" si="115"/>
        <v>0</v>
      </c>
      <c r="EW11" s="14">
        <f t="shared" si="115"/>
        <v>0</v>
      </c>
      <c r="EX11" s="14">
        <f t="shared" si="115"/>
        <v>0</v>
      </c>
      <c r="EY11" s="14">
        <f t="shared" si="115"/>
        <v>0</v>
      </c>
      <c r="EZ11" s="14">
        <f t="shared" si="115"/>
        <v>0</v>
      </c>
      <c r="FA11" s="14">
        <f t="shared" si="115"/>
        <v>0</v>
      </c>
      <c r="FB11" s="14">
        <f t="shared" si="115"/>
        <v>0</v>
      </c>
      <c r="FC11" s="14">
        <f t="shared" si="115"/>
        <v>0</v>
      </c>
      <c r="FD11" s="14">
        <f t="shared" si="115"/>
        <v>0</v>
      </c>
      <c r="FE11" s="14">
        <f t="shared" si="115"/>
        <v>0</v>
      </c>
      <c r="FF11" s="14">
        <f t="shared" si="115"/>
        <v>0</v>
      </c>
      <c r="FG11" s="14">
        <f t="shared" si="115"/>
        <v>0</v>
      </c>
      <c r="FH11" s="14">
        <f t="shared" si="115"/>
        <v>0</v>
      </c>
      <c r="FI11" s="14">
        <f t="shared" si="115"/>
        <v>0</v>
      </c>
      <c r="FJ11" s="14">
        <f t="shared" si="115"/>
        <v>0</v>
      </c>
      <c r="FK11" s="14">
        <f t="shared" si="115"/>
        <v>0</v>
      </c>
      <c r="FL11" s="14">
        <f t="shared" si="115"/>
        <v>0</v>
      </c>
      <c r="FM11" s="14">
        <f t="shared" si="115"/>
        <v>0</v>
      </c>
      <c r="FN11" s="14">
        <f t="shared" si="115"/>
        <v>0</v>
      </c>
      <c r="FO11" s="14">
        <f t="shared" si="115"/>
        <v>0</v>
      </c>
      <c r="FP11" s="14">
        <f t="shared" si="115"/>
        <v>0</v>
      </c>
      <c r="FQ11" s="14">
        <f t="shared" si="115"/>
        <v>0</v>
      </c>
      <c r="FR11" s="14">
        <f t="shared" si="115"/>
        <v>0</v>
      </c>
      <c r="FS11" s="14">
        <f t="shared" si="115"/>
        <v>0</v>
      </c>
      <c r="FT11" s="14">
        <f t="shared" si="115"/>
        <v>0</v>
      </c>
      <c r="FU11" s="14">
        <f t="shared" si="115"/>
        <v>0</v>
      </c>
      <c r="FV11" s="14">
        <f t="shared" si="115"/>
        <v>0</v>
      </c>
      <c r="FW11" s="14">
        <f t="shared" si="115"/>
        <v>0</v>
      </c>
      <c r="FX11" s="14">
        <f t="shared" si="115"/>
        <v>0</v>
      </c>
      <c r="FY11" s="14">
        <f t="shared" si="115"/>
        <v>0</v>
      </c>
      <c r="FZ11" s="14">
        <f t="shared" si="115"/>
        <v>0</v>
      </c>
      <c r="GA11" s="14">
        <f t="shared" si="115"/>
        <v>0</v>
      </c>
      <c r="GB11" s="14">
        <f t="shared" si="115"/>
        <v>0</v>
      </c>
      <c r="GC11" s="14">
        <f t="shared" si="115"/>
        <v>0</v>
      </c>
      <c r="GD11" s="14">
        <f t="shared" si="115"/>
        <v>0</v>
      </c>
      <c r="GE11" s="14">
        <f t="shared" si="115"/>
        <v>0</v>
      </c>
      <c r="GF11" s="14">
        <f t="shared" si="115"/>
        <v>0</v>
      </c>
      <c r="GG11" s="14">
        <f t="shared" si="115"/>
        <v>0</v>
      </c>
      <c r="GH11" s="14">
        <f t="shared" si="115"/>
        <v>0</v>
      </c>
      <c r="GI11" s="14">
        <f t="shared" si="115"/>
        <v>0</v>
      </c>
      <c r="GJ11" s="14">
        <f t="shared" si="115"/>
        <v>0</v>
      </c>
      <c r="GK11" s="14">
        <f t="shared" si="115"/>
        <v>0</v>
      </c>
      <c r="GL11" s="14">
        <f t="shared" si="115"/>
        <v>0</v>
      </c>
      <c r="GM11" s="14">
        <f t="shared" si="115"/>
        <v>0</v>
      </c>
      <c r="GN11" s="14">
        <f aca="true" t="shared" si="116" ref="GN11:IV11">IF($B11*12&lt;GN$1,0,-PPMT($B10/12,GN$1,$B11*12,$B9,0))</f>
        <v>0</v>
      </c>
      <c r="GO11" s="14">
        <f t="shared" si="116"/>
        <v>0</v>
      </c>
      <c r="GP11" s="14">
        <f t="shared" si="116"/>
        <v>0</v>
      </c>
      <c r="GQ11" s="14">
        <f t="shared" si="116"/>
        <v>0</v>
      </c>
      <c r="GR11" s="14">
        <f t="shared" si="116"/>
        <v>0</v>
      </c>
      <c r="GS11" s="14">
        <f t="shared" si="116"/>
        <v>0</v>
      </c>
      <c r="GT11" s="14">
        <f t="shared" si="116"/>
        <v>0</v>
      </c>
      <c r="GU11" s="14">
        <f t="shared" si="116"/>
        <v>0</v>
      </c>
      <c r="GV11" s="14">
        <f t="shared" si="116"/>
        <v>0</v>
      </c>
      <c r="GW11" s="14">
        <f t="shared" si="116"/>
        <v>0</v>
      </c>
      <c r="GX11" s="14">
        <f t="shared" si="116"/>
        <v>0</v>
      </c>
      <c r="GY11" s="14">
        <f t="shared" si="116"/>
        <v>0</v>
      </c>
      <c r="GZ11" s="14">
        <f t="shared" si="116"/>
        <v>0</v>
      </c>
      <c r="HA11" s="14">
        <f t="shared" si="116"/>
        <v>0</v>
      </c>
      <c r="HB11" s="14">
        <f t="shared" si="116"/>
        <v>0</v>
      </c>
      <c r="HC11" s="14">
        <f t="shared" si="116"/>
        <v>0</v>
      </c>
      <c r="HD11" s="14">
        <f t="shared" si="116"/>
        <v>0</v>
      </c>
      <c r="HE11" s="14">
        <f t="shared" si="116"/>
        <v>0</v>
      </c>
      <c r="HF11" s="14">
        <f t="shared" si="116"/>
        <v>0</v>
      </c>
      <c r="HG11" s="14">
        <f t="shared" si="116"/>
        <v>0</v>
      </c>
      <c r="HH11" s="14">
        <f t="shared" si="116"/>
        <v>0</v>
      </c>
      <c r="HI11" s="14">
        <f t="shared" si="116"/>
        <v>0</v>
      </c>
      <c r="HJ11" s="14">
        <f t="shared" si="116"/>
        <v>0</v>
      </c>
      <c r="HK11" s="14">
        <f t="shared" si="116"/>
        <v>0</v>
      </c>
      <c r="HL11" s="14">
        <f t="shared" si="116"/>
        <v>0</v>
      </c>
      <c r="HM11" s="14">
        <f t="shared" si="116"/>
        <v>0</v>
      </c>
      <c r="HN11" s="14">
        <f t="shared" si="116"/>
        <v>0</v>
      </c>
      <c r="HO11" s="14">
        <f t="shared" si="116"/>
        <v>0</v>
      </c>
      <c r="HP11" s="14">
        <f t="shared" si="116"/>
        <v>0</v>
      </c>
      <c r="HQ11" s="14">
        <f t="shared" si="116"/>
        <v>0</v>
      </c>
      <c r="HR11" s="14">
        <f t="shared" si="116"/>
        <v>0</v>
      </c>
      <c r="HS11" s="14">
        <f t="shared" si="116"/>
        <v>0</v>
      </c>
      <c r="HT11" s="14">
        <f t="shared" si="116"/>
        <v>0</v>
      </c>
      <c r="HU11" s="14">
        <f t="shared" si="116"/>
        <v>0</v>
      </c>
      <c r="HV11" s="14">
        <f t="shared" si="116"/>
        <v>0</v>
      </c>
      <c r="HW11" s="14">
        <f t="shared" si="116"/>
        <v>0</v>
      </c>
      <c r="HX11" s="14">
        <f t="shared" si="116"/>
        <v>0</v>
      </c>
      <c r="HY11" s="14">
        <f t="shared" si="116"/>
        <v>0</v>
      </c>
      <c r="HZ11" s="14">
        <f t="shared" si="116"/>
        <v>0</v>
      </c>
      <c r="IA11" s="14">
        <f t="shared" si="116"/>
        <v>0</v>
      </c>
      <c r="IB11" s="14">
        <f t="shared" si="116"/>
        <v>0</v>
      </c>
      <c r="IC11" s="14">
        <f t="shared" si="116"/>
        <v>0</v>
      </c>
      <c r="ID11" s="14">
        <f t="shared" si="116"/>
        <v>0</v>
      </c>
      <c r="IE11" s="14">
        <f t="shared" si="116"/>
        <v>0</v>
      </c>
      <c r="IF11" s="14">
        <f t="shared" si="116"/>
        <v>0</v>
      </c>
      <c r="IG11" s="14">
        <f t="shared" si="116"/>
        <v>0</v>
      </c>
      <c r="IH11" s="14">
        <f t="shared" si="116"/>
        <v>0</v>
      </c>
      <c r="II11" s="14">
        <f t="shared" si="116"/>
        <v>0</v>
      </c>
      <c r="IJ11" s="14">
        <f t="shared" si="116"/>
        <v>0</v>
      </c>
      <c r="IK11" s="14">
        <f t="shared" si="116"/>
        <v>0</v>
      </c>
      <c r="IL11" s="14">
        <f t="shared" si="116"/>
        <v>0</v>
      </c>
      <c r="IM11" s="14">
        <f t="shared" si="116"/>
        <v>0</v>
      </c>
      <c r="IN11" s="14">
        <f t="shared" si="116"/>
        <v>0</v>
      </c>
      <c r="IO11" s="14">
        <f t="shared" si="116"/>
        <v>0</v>
      </c>
      <c r="IP11" s="14">
        <f t="shared" si="116"/>
        <v>0</v>
      </c>
      <c r="IQ11" s="14">
        <f t="shared" si="116"/>
        <v>0</v>
      </c>
      <c r="IR11" s="14">
        <f t="shared" si="116"/>
        <v>0</v>
      </c>
      <c r="IS11" s="14">
        <f t="shared" si="116"/>
        <v>0</v>
      </c>
      <c r="IT11" s="14">
        <f t="shared" si="116"/>
        <v>0</v>
      </c>
      <c r="IU11" s="14">
        <f t="shared" si="116"/>
        <v>0</v>
      </c>
      <c r="IV11" s="14">
        <f t="shared" si="116"/>
        <v>0</v>
      </c>
    </row>
    <row r="12" spans="1:256" s="5" customFormat="1" ht="11.25" customHeight="1">
      <c r="A12" s="15" t="s">
        <v>0</v>
      </c>
      <c r="B12" s="16">
        <f>SUM(C12:IV12)</f>
        <v>0</v>
      </c>
      <c r="C12" s="14">
        <f>IF($B11*12&lt;C$1,0,-IPMT($B10/12,C$1,$B11*12,$B9,0))</f>
        <v>0</v>
      </c>
      <c r="D12" s="14">
        <f aca="true" t="shared" si="117" ref="D12:BO12">IF($B11*12&lt;D$1,0,-IPMT($B10/12,D$1,$B11*12,$B9,0))</f>
        <v>0</v>
      </c>
      <c r="E12" s="14">
        <f>IF($B11*12&lt;E$1,0,-IPMT($B10/12,E$1,$B11*12,$B9,0))</f>
        <v>0</v>
      </c>
      <c r="F12" s="14">
        <f t="shared" si="117"/>
        <v>0</v>
      </c>
      <c r="G12" s="14">
        <f t="shared" si="117"/>
        <v>0</v>
      </c>
      <c r="H12" s="14">
        <f t="shared" si="117"/>
        <v>0</v>
      </c>
      <c r="I12" s="14">
        <f t="shared" si="117"/>
        <v>0</v>
      </c>
      <c r="J12" s="14">
        <f t="shared" si="117"/>
        <v>0</v>
      </c>
      <c r="K12" s="14">
        <f t="shared" si="117"/>
        <v>0</v>
      </c>
      <c r="L12" s="14">
        <f t="shared" si="117"/>
        <v>0</v>
      </c>
      <c r="M12" s="14">
        <f t="shared" si="117"/>
        <v>0</v>
      </c>
      <c r="N12" s="14">
        <f t="shared" si="117"/>
        <v>0</v>
      </c>
      <c r="O12" s="14">
        <f t="shared" si="117"/>
        <v>0</v>
      </c>
      <c r="P12" s="14">
        <f t="shared" si="117"/>
        <v>0</v>
      </c>
      <c r="Q12" s="14">
        <f t="shared" si="117"/>
        <v>0</v>
      </c>
      <c r="R12" s="14">
        <f t="shared" si="117"/>
        <v>0</v>
      </c>
      <c r="S12" s="14">
        <f t="shared" si="117"/>
        <v>0</v>
      </c>
      <c r="T12" s="14">
        <f t="shared" si="117"/>
        <v>0</v>
      </c>
      <c r="U12" s="14">
        <f t="shared" si="117"/>
        <v>0</v>
      </c>
      <c r="V12" s="14">
        <f t="shared" si="117"/>
        <v>0</v>
      </c>
      <c r="W12" s="14">
        <f t="shared" si="117"/>
        <v>0</v>
      </c>
      <c r="X12" s="14">
        <f t="shared" si="117"/>
        <v>0</v>
      </c>
      <c r="Y12" s="14">
        <f t="shared" si="117"/>
        <v>0</v>
      </c>
      <c r="Z12" s="14">
        <f t="shared" si="117"/>
        <v>0</v>
      </c>
      <c r="AA12" s="14">
        <f t="shared" si="117"/>
        <v>0</v>
      </c>
      <c r="AB12" s="14">
        <f t="shared" si="117"/>
        <v>0</v>
      </c>
      <c r="AC12" s="14">
        <f t="shared" si="117"/>
        <v>0</v>
      </c>
      <c r="AD12" s="14">
        <f t="shared" si="117"/>
        <v>0</v>
      </c>
      <c r="AE12" s="14">
        <f t="shared" si="117"/>
        <v>0</v>
      </c>
      <c r="AF12" s="14">
        <f t="shared" si="117"/>
        <v>0</v>
      </c>
      <c r="AG12" s="14">
        <f t="shared" si="117"/>
        <v>0</v>
      </c>
      <c r="AH12" s="14">
        <f t="shared" si="117"/>
        <v>0</v>
      </c>
      <c r="AI12" s="14">
        <f t="shared" si="117"/>
        <v>0</v>
      </c>
      <c r="AJ12" s="14">
        <f t="shared" si="117"/>
        <v>0</v>
      </c>
      <c r="AK12" s="14">
        <f t="shared" si="117"/>
        <v>0</v>
      </c>
      <c r="AL12" s="14">
        <f t="shared" si="117"/>
        <v>0</v>
      </c>
      <c r="AM12" s="14">
        <f t="shared" si="117"/>
        <v>0</v>
      </c>
      <c r="AN12" s="14">
        <f t="shared" si="117"/>
        <v>0</v>
      </c>
      <c r="AO12" s="14">
        <f t="shared" si="117"/>
        <v>0</v>
      </c>
      <c r="AP12" s="14">
        <f t="shared" si="117"/>
        <v>0</v>
      </c>
      <c r="AQ12" s="14">
        <f t="shared" si="117"/>
        <v>0</v>
      </c>
      <c r="AR12" s="14">
        <f t="shared" si="117"/>
        <v>0</v>
      </c>
      <c r="AS12" s="14">
        <f t="shared" si="117"/>
        <v>0</v>
      </c>
      <c r="AT12" s="14">
        <f t="shared" si="117"/>
        <v>0</v>
      </c>
      <c r="AU12" s="14">
        <f t="shared" si="117"/>
        <v>0</v>
      </c>
      <c r="AV12" s="14">
        <f t="shared" si="117"/>
        <v>0</v>
      </c>
      <c r="AW12" s="14">
        <f t="shared" si="117"/>
        <v>0</v>
      </c>
      <c r="AX12" s="14">
        <f t="shared" si="117"/>
        <v>0</v>
      </c>
      <c r="AY12" s="14">
        <f t="shared" si="117"/>
        <v>0</v>
      </c>
      <c r="AZ12" s="14">
        <f t="shared" si="117"/>
        <v>0</v>
      </c>
      <c r="BA12" s="14">
        <f t="shared" si="117"/>
        <v>0</v>
      </c>
      <c r="BB12" s="14">
        <f t="shared" si="117"/>
        <v>0</v>
      </c>
      <c r="BC12" s="14">
        <f t="shared" si="117"/>
        <v>0</v>
      </c>
      <c r="BD12" s="14">
        <f t="shared" si="117"/>
        <v>0</v>
      </c>
      <c r="BE12" s="14">
        <f t="shared" si="117"/>
        <v>0</v>
      </c>
      <c r="BF12" s="14">
        <f t="shared" si="117"/>
        <v>0</v>
      </c>
      <c r="BG12" s="14">
        <f t="shared" si="117"/>
        <v>0</v>
      </c>
      <c r="BH12" s="14">
        <f t="shared" si="117"/>
        <v>0</v>
      </c>
      <c r="BI12" s="14">
        <f t="shared" si="117"/>
        <v>0</v>
      </c>
      <c r="BJ12" s="14">
        <f t="shared" si="117"/>
        <v>0</v>
      </c>
      <c r="BK12" s="14">
        <f t="shared" si="117"/>
        <v>0</v>
      </c>
      <c r="BL12" s="14">
        <f t="shared" si="117"/>
        <v>0</v>
      </c>
      <c r="BM12" s="14">
        <f t="shared" si="117"/>
        <v>0</v>
      </c>
      <c r="BN12" s="14">
        <f t="shared" si="117"/>
        <v>0</v>
      </c>
      <c r="BO12" s="14">
        <f t="shared" si="117"/>
        <v>0</v>
      </c>
      <c r="BP12" s="14">
        <f aca="true" t="shared" si="118" ref="BP12:EA12">IF($B11*12&lt;BP$1,0,-IPMT($B10/12,BP$1,$B11*12,$B9,0))</f>
        <v>0</v>
      </c>
      <c r="BQ12" s="14">
        <f t="shared" si="118"/>
        <v>0</v>
      </c>
      <c r="BR12" s="14">
        <f t="shared" si="118"/>
        <v>0</v>
      </c>
      <c r="BS12" s="14">
        <f t="shared" si="118"/>
        <v>0</v>
      </c>
      <c r="BT12" s="14">
        <f t="shared" si="118"/>
        <v>0</v>
      </c>
      <c r="BU12" s="14">
        <f t="shared" si="118"/>
        <v>0</v>
      </c>
      <c r="BV12" s="14">
        <f t="shared" si="118"/>
        <v>0</v>
      </c>
      <c r="BW12" s="14">
        <f t="shared" si="118"/>
        <v>0</v>
      </c>
      <c r="BX12" s="14">
        <f t="shared" si="118"/>
        <v>0</v>
      </c>
      <c r="BY12" s="14">
        <f t="shared" si="118"/>
        <v>0</v>
      </c>
      <c r="BZ12" s="14">
        <f t="shared" si="118"/>
        <v>0</v>
      </c>
      <c r="CA12" s="14">
        <f t="shared" si="118"/>
        <v>0</v>
      </c>
      <c r="CB12" s="14">
        <f t="shared" si="118"/>
        <v>0</v>
      </c>
      <c r="CC12" s="14">
        <f t="shared" si="118"/>
        <v>0</v>
      </c>
      <c r="CD12" s="14">
        <f t="shared" si="118"/>
        <v>0</v>
      </c>
      <c r="CE12" s="14">
        <f t="shared" si="118"/>
        <v>0</v>
      </c>
      <c r="CF12" s="14">
        <f t="shared" si="118"/>
        <v>0</v>
      </c>
      <c r="CG12" s="14">
        <f t="shared" si="118"/>
        <v>0</v>
      </c>
      <c r="CH12" s="14">
        <f t="shared" si="118"/>
        <v>0</v>
      </c>
      <c r="CI12" s="14">
        <f t="shared" si="118"/>
        <v>0</v>
      </c>
      <c r="CJ12" s="14">
        <f t="shared" si="118"/>
        <v>0</v>
      </c>
      <c r="CK12" s="14">
        <f t="shared" si="118"/>
        <v>0</v>
      </c>
      <c r="CL12" s="14">
        <f t="shared" si="118"/>
        <v>0</v>
      </c>
      <c r="CM12" s="14">
        <f t="shared" si="118"/>
        <v>0</v>
      </c>
      <c r="CN12" s="14">
        <f t="shared" si="118"/>
        <v>0</v>
      </c>
      <c r="CO12" s="14">
        <f t="shared" si="118"/>
        <v>0</v>
      </c>
      <c r="CP12" s="14">
        <f t="shared" si="118"/>
        <v>0</v>
      </c>
      <c r="CQ12" s="14">
        <f t="shared" si="118"/>
        <v>0</v>
      </c>
      <c r="CR12" s="14">
        <f t="shared" si="118"/>
        <v>0</v>
      </c>
      <c r="CS12" s="14">
        <f t="shared" si="118"/>
        <v>0</v>
      </c>
      <c r="CT12" s="14">
        <f t="shared" si="118"/>
        <v>0</v>
      </c>
      <c r="CU12" s="14">
        <f t="shared" si="118"/>
        <v>0</v>
      </c>
      <c r="CV12" s="14">
        <f t="shared" si="118"/>
        <v>0</v>
      </c>
      <c r="CW12" s="14">
        <f t="shared" si="118"/>
        <v>0</v>
      </c>
      <c r="CX12" s="14">
        <f t="shared" si="118"/>
        <v>0</v>
      </c>
      <c r="CY12" s="14">
        <f t="shared" si="118"/>
        <v>0</v>
      </c>
      <c r="CZ12" s="14">
        <f t="shared" si="118"/>
        <v>0</v>
      </c>
      <c r="DA12" s="14">
        <f t="shared" si="118"/>
        <v>0</v>
      </c>
      <c r="DB12" s="14">
        <f t="shared" si="118"/>
        <v>0</v>
      </c>
      <c r="DC12" s="14">
        <f t="shared" si="118"/>
        <v>0</v>
      </c>
      <c r="DD12" s="14">
        <f t="shared" si="118"/>
        <v>0</v>
      </c>
      <c r="DE12" s="14">
        <f t="shared" si="118"/>
        <v>0</v>
      </c>
      <c r="DF12" s="14">
        <f t="shared" si="118"/>
        <v>0</v>
      </c>
      <c r="DG12" s="14">
        <f t="shared" si="118"/>
        <v>0</v>
      </c>
      <c r="DH12" s="14">
        <f t="shared" si="118"/>
        <v>0</v>
      </c>
      <c r="DI12" s="14">
        <f t="shared" si="118"/>
        <v>0</v>
      </c>
      <c r="DJ12" s="14">
        <f t="shared" si="118"/>
        <v>0</v>
      </c>
      <c r="DK12" s="14">
        <f t="shared" si="118"/>
        <v>0</v>
      </c>
      <c r="DL12" s="14">
        <f t="shared" si="118"/>
        <v>0</v>
      </c>
      <c r="DM12" s="14">
        <f t="shared" si="118"/>
        <v>0</v>
      </c>
      <c r="DN12" s="14">
        <f t="shared" si="118"/>
        <v>0</v>
      </c>
      <c r="DO12" s="14">
        <f t="shared" si="118"/>
        <v>0</v>
      </c>
      <c r="DP12" s="14">
        <f t="shared" si="118"/>
        <v>0</v>
      </c>
      <c r="DQ12" s="14">
        <f t="shared" si="118"/>
        <v>0</v>
      </c>
      <c r="DR12" s="14">
        <f t="shared" si="118"/>
        <v>0</v>
      </c>
      <c r="DS12" s="14">
        <f t="shared" si="118"/>
        <v>0</v>
      </c>
      <c r="DT12" s="14">
        <f t="shared" si="118"/>
        <v>0</v>
      </c>
      <c r="DU12" s="14">
        <f t="shared" si="118"/>
        <v>0</v>
      </c>
      <c r="DV12" s="14">
        <f t="shared" si="118"/>
        <v>0</v>
      </c>
      <c r="DW12" s="14">
        <f t="shared" si="118"/>
        <v>0</v>
      </c>
      <c r="DX12" s="14">
        <f t="shared" si="118"/>
        <v>0</v>
      </c>
      <c r="DY12" s="14">
        <f t="shared" si="118"/>
        <v>0</v>
      </c>
      <c r="DZ12" s="14">
        <f t="shared" si="118"/>
        <v>0</v>
      </c>
      <c r="EA12" s="14">
        <f t="shared" si="118"/>
        <v>0</v>
      </c>
      <c r="EB12" s="14">
        <f aca="true" t="shared" si="119" ref="EB12:GM12">IF($B11*12&lt;EB$1,0,-IPMT($B10/12,EB$1,$B11*12,$B9,0))</f>
        <v>0</v>
      </c>
      <c r="EC12" s="14">
        <f t="shared" si="119"/>
        <v>0</v>
      </c>
      <c r="ED12" s="14">
        <f t="shared" si="119"/>
        <v>0</v>
      </c>
      <c r="EE12" s="14">
        <f t="shared" si="119"/>
        <v>0</v>
      </c>
      <c r="EF12" s="14">
        <f t="shared" si="119"/>
        <v>0</v>
      </c>
      <c r="EG12" s="14">
        <f t="shared" si="119"/>
        <v>0</v>
      </c>
      <c r="EH12" s="14">
        <f t="shared" si="119"/>
        <v>0</v>
      </c>
      <c r="EI12" s="14">
        <f t="shared" si="119"/>
        <v>0</v>
      </c>
      <c r="EJ12" s="14">
        <f t="shared" si="119"/>
        <v>0</v>
      </c>
      <c r="EK12" s="14">
        <f t="shared" si="119"/>
        <v>0</v>
      </c>
      <c r="EL12" s="14">
        <f t="shared" si="119"/>
        <v>0</v>
      </c>
      <c r="EM12" s="14">
        <f t="shared" si="119"/>
        <v>0</v>
      </c>
      <c r="EN12" s="14">
        <f t="shared" si="119"/>
        <v>0</v>
      </c>
      <c r="EO12" s="14">
        <f t="shared" si="119"/>
        <v>0</v>
      </c>
      <c r="EP12" s="14">
        <f t="shared" si="119"/>
        <v>0</v>
      </c>
      <c r="EQ12" s="14">
        <f t="shared" si="119"/>
        <v>0</v>
      </c>
      <c r="ER12" s="14">
        <f t="shared" si="119"/>
        <v>0</v>
      </c>
      <c r="ES12" s="14">
        <f t="shared" si="119"/>
        <v>0</v>
      </c>
      <c r="ET12" s="14">
        <f t="shared" si="119"/>
        <v>0</v>
      </c>
      <c r="EU12" s="14">
        <f t="shared" si="119"/>
        <v>0</v>
      </c>
      <c r="EV12" s="14">
        <f t="shared" si="119"/>
        <v>0</v>
      </c>
      <c r="EW12" s="14">
        <f t="shared" si="119"/>
        <v>0</v>
      </c>
      <c r="EX12" s="14">
        <f t="shared" si="119"/>
        <v>0</v>
      </c>
      <c r="EY12" s="14">
        <f t="shared" si="119"/>
        <v>0</v>
      </c>
      <c r="EZ12" s="14">
        <f t="shared" si="119"/>
        <v>0</v>
      </c>
      <c r="FA12" s="14">
        <f t="shared" si="119"/>
        <v>0</v>
      </c>
      <c r="FB12" s="14">
        <f t="shared" si="119"/>
        <v>0</v>
      </c>
      <c r="FC12" s="14">
        <f t="shared" si="119"/>
        <v>0</v>
      </c>
      <c r="FD12" s="14">
        <f t="shared" si="119"/>
        <v>0</v>
      </c>
      <c r="FE12" s="14">
        <f t="shared" si="119"/>
        <v>0</v>
      </c>
      <c r="FF12" s="14">
        <f t="shared" si="119"/>
        <v>0</v>
      </c>
      <c r="FG12" s="14">
        <f t="shared" si="119"/>
        <v>0</v>
      </c>
      <c r="FH12" s="14">
        <f t="shared" si="119"/>
        <v>0</v>
      </c>
      <c r="FI12" s="14">
        <f t="shared" si="119"/>
        <v>0</v>
      </c>
      <c r="FJ12" s="14">
        <f t="shared" si="119"/>
        <v>0</v>
      </c>
      <c r="FK12" s="14">
        <f t="shared" si="119"/>
        <v>0</v>
      </c>
      <c r="FL12" s="14">
        <f t="shared" si="119"/>
        <v>0</v>
      </c>
      <c r="FM12" s="14">
        <f t="shared" si="119"/>
        <v>0</v>
      </c>
      <c r="FN12" s="14">
        <f t="shared" si="119"/>
        <v>0</v>
      </c>
      <c r="FO12" s="14">
        <f t="shared" si="119"/>
        <v>0</v>
      </c>
      <c r="FP12" s="14">
        <f t="shared" si="119"/>
        <v>0</v>
      </c>
      <c r="FQ12" s="14">
        <f t="shared" si="119"/>
        <v>0</v>
      </c>
      <c r="FR12" s="14">
        <f t="shared" si="119"/>
        <v>0</v>
      </c>
      <c r="FS12" s="14">
        <f t="shared" si="119"/>
        <v>0</v>
      </c>
      <c r="FT12" s="14">
        <f t="shared" si="119"/>
        <v>0</v>
      </c>
      <c r="FU12" s="14">
        <f t="shared" si="119"/>
        <v>0</v>
      </c>
      <c r="FV12" s="14">
        <f t="shared" si="119"/>
        <v>0</v>
      </c>
      <c r="FW12" s="14">
        <f t="shared" si="119"/>
        <v>0</v>
      </c>
      <c r="FX12" s="14">
        <f t="shared" si="119"/>
        <v>0</v>
      </c>
      <c r="FY12" s="14">
        <f t="shared" si="119"/>
        <v>0</v>
      </c>
      <c r="FZ12" s="14">
        <f t="shared" si="119"/>
        <v>0</v>
      </c>
      <c r="GA12" s="14">
        <f t="shared" si="119"/>
        <v>0</v>
      </c>
      <c r="GB12" s="14">
        <f t="shared" si="119"/>
        <v>0</v>
      </c>
      <c r="GC12" s="14">
        <f t="shared" si="119"/>
        <v>0</v>
      </c>
      <c r="GD12" s="14">
        <f t="shared" si="119"/>
        <v>0</v>
      </c>
      <c r="GE12" s="14">
        <f t="shared" si="119"/>
        <v>0</v>
      </c>
      <c r="GF12" s="14">
        <f t="shared" si="119"/>
        <v>0</v>
      </c>
      <c r="GG12" s="14">
        <f t="shared" si="119"/>
        <v>0</v>
      </c>
      <c r="GH12" s="14">
        <f t="shared" si="119"/>
        <v>0</v>
      </c>
      <c r="GI12" s="14">
        <f t="shared" si="119"/>
        <v>0</v>
      </c>
      <c r="GJ12" s="14">
        <f t="shared" si="119"/>
        <v>0</v>
      </c>
      <c r="GK12" s="14">
        <f t="shared" si="119"/>
        <v>0</v>
      </c>
      <c r="GL12" s="14">
        <f t="shared" si="119"/>
        <v>0</v>
      </c>
      <c r="GM12" s="14">
        <f t="shared" si="119"/>
        <v>0</v>
      </c>
      <c r="GN12" s="14">
        <f aca="true" t="shared" si="120" ref="GN12:IV12">IF($B11*12&lt;GN$1,0,-IPMT($B10/12,GN$1,$B11*12,$B9,0))</f>
        <v>0</v>
      </c>
      <c r="GO12" s="14">
        <f t="shared" si="120"/>
        <v>0</v>
      </c>
      <c r="GP12" s="14">
        <f t="shared" si="120"/>
        <v>0</v>
      </c>
      <c r="GQ12" s="14">
        <f t="shared" si="120"/>
        <v>0</v>
      </c>
      <c r="GR12" s="14">
        <f t="shared" si="120"/>
        <v>0</v>
      </c>
      <c r="GS12" s="14">
        <f t="shared" si="120"/>
        <v>0</v>
      </c>
      <c r="GT12" s="14">
        <f t="shared" si="120"/>
        <v>0</v>
      </c>
      <c r="GU12" s="14">
        <f t="shared" si="120"/>
        <v>0</v>
      </c>
      <c r="GV12" s="14">
        <f t="shared" si="120"/>
        <v>0</v>
      </c>
      <c r="GW12" s="14">
        <f t="shared" si="120"/>
        <v>0</v>
      </c>
      <c r="GX12" s="14">
        <f t="shared" si="120"/>
        <v>0</v>
      </c>
      <c r="GY12" s="14">
        <f t="shared" si="120"/>
        <v>0</v>
      </c>
      <c r="GZ12" s="14">
        <f t="shared" si="120"/>
        <v>0</v>
      </c>
      <c r="HA12" s="14">
        <f t="shared" si="120"/>
        <v>0</v>
      </c>
      <c r="HB12" s="14">
        <f t="shared" si="120"/>
        <v>0</v>
      </c>
      <c r="HC12" s="14">
        <f t="shared" si="120"/>
        <v>0</v>
      </c>
      <c r="HD12" s="14">
        <f t="shared" si="120"/>
        <v>0</v>
      </c>
      <c r="HE12" s="14">
        <f t="shared" si="120"/>
        <v>0</v>
      </c>
      <c r="HF12" s="14">
        <f t="shared" si="120"/>
        <v>0</v>
      </c>
      <c r="HG12" s="14">
        <f t="shared" si="120"/>
        <v>0</v>
      </c>
      <c r="HH12" s="14">
        <f t="shared" si="120"/>
        <v>0</v>
      </c>
      <c r="HI12" s="14">
        <f t="shared" si="120"/>
        <v>0</v>
      </c>
      <c r="HJ12" s="14">
        <f t="shared" si="120"/>
        <v>0</v>
      </c>
      <c r="HK12" s="14">
        <f t="shared" si="120"/>
        <v>0</v>
      </c>
      <c r="HL12" s="14">
        <f t="shared" si="120"/>
        <v>0</v>
      </c>
      <c r="HM12" s="14">
        <f t="shared" si="120"/>
        <v>0</v>
      </c>
      <c r="HN12" s="14">
        <f t="shared" si="120"/>
        <v>0</v>
      </c>
      <c r="HO12" s="14">
        <f t="shared" si="120"/>
        <v>0</v>
      </c>
      <c r="HP12" s="14">
        <f t="shared" si="120"/>
        <v>0</v>
      </c>
      <c r="HQ12" s="14">
        <f t="shared" si="120"/>
        <v>0</v>
      </c>
      <c r="HR12" s="14">
        <f t="shared" si="120"/>
        <v>0</v>
      </c>
      <c r="HS12" s="14">
        <f t="shared" si="120"/>
        <v>0</v>
      </c>
      <c r="HT12" s="14">
        <f t="shared" si="120"/>
        <v>0</v>
      </c>
      <c r="HU12" s="14">
        <f t="shared" si="120"/>
        <v>0</v>
      </c>
      <c r="HV12" s="14">
        <f t="shared" si="120"/>
        <v>0</v>
      </c>
      <c r="HW12" s="14">
        <f t="shared" si="120"/>
        <v>0</v>
      </c>
      <c r="HX12" s="14">
        <f t="shared" si="120"/>
        <v>0</v>
      </c>
      <c r="HY12" s="14">
        <f t="shared" si="120"/>
        <v>0</v>
      </c>
      <c r="HZ12" s="14">
        <f t="shared" si="120"/>
        <v>0</v>
      </c>
      <c r="IA12" s="14">
        <f t="shared" si="120"/>
        <v>0</v>
      </c>
      <c r="IB12" s="14">
        <f t="shared" si="120"/>
        <v>0</v>
      </c>
      <c r="IC12" s="14">
        <f t="shared" si="120"/>
        <v>0</v>
      </c>
      <c r="ID12" s="14">
        <f t="shared" si="120"/>
        <v>0</v>
      </c>
      <c r="IE12" s="14">
        <f t="shared" si="120"/>
        <v>0</v>
      </c>
      <c r="IF12" s="14">
        <f t="shared" si="120"/>
        <v>0</v>
      </c>
      <c r="IG12" s="14">
        <f t="shared" si="120"/>
        <v>0</v>
      </c>
      <c r="IH12" s="14">
        <f t="shared" si="120"/>
        <v>0</v>
      </c>
      <c r="II12" s="14">
        <f t="shared" si="120"/>
        <v>0</v>
      </c>
      <c r="IJ12" s="14">
        <f t="shared" si="120"/>
        <v>0</v>
      </c>
      <c r="IK12" s="14">
        <f t="shared" si="120"/>
        <v>0</v>
      </c>
      <c r="IL12" s="14">
        <f t="shared" si="120"/>
        <v>0</v>
      </c>
      <c r="IM12" s="14">
        <f t="shared" si="120"/>
        <v>0</v>
      </c>
      <c r="IN12" s="14">
        <f t="shared" si="120"/>
        <v>0</v>
      </c>
      <c r="IO12" s="14">
        <f t="shared" si="120"/>
        <v>0</v>
      </c>
      <c r="IP12" s="14">
        <f t="shared" si="120"/>
        <v>0</v>
      </c>
      <c r="IQ12" s="14">
        <f t="shared" si="120"/>
        <v>0</v>
      </c>
      <c r="IR12" s="14">
        <f t="shared" si="120"/>
        <v>0</v>
      </c>
      <c r="IS12" s="14">
        <f t="shared" si="120"/>
        <v>0</v>
      </c>
      <c r="IT12" s="14">
        <f t="shared" si="120"/>
        <v>0</v>
      </c>
      <c r="IU12" s="14">
        <f t="shared" si="120"/>
        <v>0</v>
      </c>
      <c r="IV12" s="14">
        <f t="shared" si="120"/>
        <v>0</v>
      </c>
    </row>
    <row r="13" spans="2:242" s="5" customFormat="1" ht="11.25" customHeight="1"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</row>
    <row r="14" spans="1:11" s="5" customFormat="1" ht="11.25" customHeight="1">
      <c r="A14" s="7" t="s">
        <v>8</v>
      </c>
      <c r="B14" s="11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5" customFormat="1" ht="11.25" customHeight="1">
      <c r="A15" s="12" t="s">
        <v>9</v>
      </c>
      <c r="B15" s="10">
        <f>+B5</f>
        <v>0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242" s="5" customFormat="1" ht="11.25" customHeight="1">
      <c r="A16" s="15" t="s">
        <v>1</v>
      </c>
      <c r="B16" s="16">
        <f>+B15</f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</row>
    <row r="17" spans="2:242" s="5" customFormat="1" ht="11.25" customHeight="1">
      <c r="B17" s="1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</row>
    <row r="18" spans="1:11" s="5" customFormat="1" ht="11.25" customHeight="1">
      <c r="A18" s="7" t="s">
        <v>16</v>
      </c>
      <c r="B18" s="11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5" customFormat="1" ht="11.25" customHeight="1">
      <c r="A19" s="12" t="s">
        <v>7</v>
      </c>
      <c r="B19" s="18">
        <f>+B6</f>
        <v>0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s="5" customFormat="1" ht="11.25" customHeight="1">
      <c r="A20" s="15" t="s">
        <v>2</v>
      </c>
      <c r="B20" s="16">
        <f>+B19*B11*12/1000</f>
        <v>0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2:11" s="5" customFormat="1" ht="11.25" customHeight="1">
      <c r="B21" s="11"/>
      <c r="C21" s="17"/>
      <c r="D21" s="17"/>
      <c r="E21" s="17"/>
      <c r="F21" s="17"/>
      <c r="G21" s="17"/>
      <c r="H21" s="17"/>
      <c r="I21" s="17"/>
      <c r="J21" s="17"/>
      <c r="K21" s="17"/>
    </row>
    <row r="22" spans="1:10" s="6" customFormat="1" ht="11.25" customHeight="1">
      <c r="A22" s="19" t="s">
        <v>4</v>
      </c>
      <c r="B22" s="25">
        <f>(+B20+B12+B16)*1000</f>
        <v>0</v>
      </c>
      <c r="C22" s="20"/>
      <c r="D22" s="20"/>
      <c r="E22" s="20"/>
      <c r="F22" s="20"/>
      <c r="G22" s="20"/>
      <c r="H22" s="20"/>
      <c r="I22" s="20"/>
      <c r="J22" s="20"/>
    </row>
    <row r="23" s="5" customFormat="1" ht="11.25" customHeight="1">
      <c r="A23" s="21"/>
    </row>
  </sheetData>
  <sheetProtection password="CCE1" sheet="1" objects="1" scenarios="1"/>
  <conditionalFormatting sqref="C11:IV12">
    <cfRule type="cellIs" priority="1" dxfId="0" operator="equal" stopIfTrue="1">
      <formula>0</formula>
    </cfRule>
  </conditionalFormatting>
  <conditionalFormatting sqref="C1:IV1">
    <cfRule type="cellIs" priority="2" dxfId="0" operator="greaterThan" stopIfTrue="1">
      <formula>$B$11*12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HTgOsXddf4aJhBvj0rrDne4cW2c=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XjRcL0aSypl7Im9g4dQpDajTblU=</DigestValue>
    </Reference>
  </SignedInfo>
  <SignatureValue>V4YVsWRK+pkNbiejjRgYxLY/XWpyU36z0BMgTX58ZqSbLpqZm7Dn1j50Y7SFjHKK93uR9C2TEwic
SmLZUhw3XLZ0G05FKrWBPrcKDp2Tl222zFPEuftSBaRFyBB6FoVoVa/YSCA9ReGIa2SnXrZZnM+Y
3XSO/9gzze3FMzPomGM6wWKBRDZmI6EdMKf9k8zByLj70tG66834gB+EyT5FNrQeaWlzq9w8duIO
d6BSihEaJVb/JQSNj+XXOPr28GITB1HG5Um+tksHcld2wPwmAMFNJzV02gQfC+vfreRa/5umzyyL
1EaZ2UEfaNh8NiZtMHUKWJuuxE+hTUH3w5GHQA==</SignatureValue>
  <KeyInfo>
    <X509Data>
      <X509Certificate>MIIGNDCCBRygAwIBAgIEAKh2UzANBgkqhkiG9w0BAQsFADCBtzELMAkGA1UEBhMCQ1oxOjA4BgNV
BAMMMUkuQ0EgLSBRdWFsaWZpZWQgQ2VydGlmaWNhdGlvbiBBdXRob3JpdHksIDA5LzIwMDkxLTAr
BgNVBAoMJFBydm7DrSBjZXJ0aWZpa2HEjW7DrSBhdXRvcml0YSwgYS5zLjE9MDsGA1UECww0SS5D
QSAtIEFjY3JlZGl0ZWQgUHJvdmlkZXIgb2YgQ2VydGlmaWNhdGlvbiBTZXJ2aWNlczAeFw0xNTA3
MDEwNjM4MTZaFw0xNjA2MzAwNjM4MTZaMIHyMQswCQYDVQQGEwJDWjEZMBcGA1UEAwwQSW5nLiBN
aWxhbiBNw61rYTEUMBIGA1UECAwLSmlob8SNZXNrw70xJzAlBgNVBAcMHlTDoWJvciwgVGFua2lz
dMWvIDI0NDAsIDM5MCAwMzEyMDAGA1UECgwpVm9kw6FyZW5za8OhIHNwb2xlxI1ub3N0IFTDoWJv
cnNrbyBzLnIuby4xHDAaBgkqhkiG9w0BCQEWDW1pa2FAdnN0YWIuY3oxCzAJBgNVBCsMAk1NMREw
DwYDVQQMDAjFmWVkaXRlbDEXMBUGA1UEBRMOSUNBIC0gMTAwODgzNjUwggEiMA0GCSqGSIb3DQEB
AQUAA4IBDwAwggEKAoIBAQCwGpKGewwra4N/oVx+4BgpvFIK74bCI/TM2KplpjigpHJiQ7ThoDZ4
qUfV18glPkxhSZJTROeohhk3joPFtcTXOMintGwK6kzUx589FdInbRZYohD14nyAmm5WsM++kgJe
fWhsNGtjfeWNAMiNiVgqt86G1iLVr3xdxVWUQqUaaHqeR0ShNuyrgyq7oR9HJ26JrXZ5ILYUF+yC
29Pn5L/s8UeuRk3Pmku/PDr7yS6+3X/qiOZa8H6tO+2Bx/fPAf8Za/C9eAGiSzuVcCqx56lBhV+Q
xnxXcKcDeAp31BySkBVAvdr0mzCy0s+XaV69EIuubhdQ2150BA4pxz8ERx1nAgMBAAGjggIJMIIC
BTAzBgNVHREELDAqgQ1taWthQHZzdGFiLmN6oBkGCSsGAQQB3BkCAaAMDAoxNDk5MjI1NTUyMA4G
A1UdDwEB/wQEAwIE8DAfBgNVHSMEGDAWgBR5y9Aj6TpncJF0T9NR4uAg/eEo+zAdBgNVHQ4EFgQU
fWJMNIf7uUMvqXZwC8LCImtuCWYwgd8GA1UdIASB1zCB1DCB0QYNKwYBBAGBuEgBAR4DATCBvzCB
vAYIKwYBBQUHAgIwga8agaxUZW50byBrdmFsaWZpa292YW55IGNlcnRpZmlrYXQgamUgdnlkYW4g
cG9kbGUgemFrb25hIENlc2tlIHJlcHVibGlreSBjLiAyMjcvMjAwMCBTYi4gdiBwbGF0bmVtIHpu
ZW5pL1RoaXMgaXMgcXVhbGlmaWVkIGNlcnRpZmljYXRlIGFjY29yZGluZyB0byBDemVjaCBBY3Qg
Tm8uIDIyNy8yMDAwIENvbGwuMBgGCCsGAQUFBwEDBAwwCjAIBgYEAI5GAQEwgYEGA1UdHwR6MHgw
JqAkoCKGIGh0dHA6Ly9xY3JsZHAxLmljYS5jei9xaWNhMDkuY3JsMCagJKAihiBodHRwOi8vcWNy
bGRwMi5pY2EuY3ovcWljYTA5LmNybDAmoCSgIoYgaHR0cDovL3FjcmxkcDMuaWNhLmN6L3FpY2Ew
OS5jcmwwDQYJKoZIhvcNAQELBQADggEBAAFfnKMXfYXzRyM8Gm/ZfXR/81djNoVyPILn3vZYX3CC
STr3ZFP1E3hgDw5igMzIy2gcy5yrrJciucOCAUPwPYvd0GMymliLqKDM9+dVKy0BnfaHcm88Ibdd
bCimu/FN+KkkTvddx5nZkD1rjMGx1PXIDJ3fbT+3o6tLKY3Sav3Q0apNbg2lXXXy++XBAmm+VTcP
/z4G5g2JO4Io8vL962OdW21kBLTkWvPwDcfphb9MByQcPOvq0xrv/cZ2jDxwlqCpmSZTHtXP7YKa
VH0S2+c7W6/mJbtKicG3S47OMWe+0rORu8BP1ZezTd3IPjIeur8WcNOdM6P+zBq1cZ4+eiY=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34+gQxccgqMIjJCk9idiz97F3lc=</DigestValue>
      </Reference>
      <Reference URI="/xl/worksheets/sheet1.xml?ContentType=application/vnd.openxmlformats-officedocument.spreadsheetml.worksheet+xml">
        <DigestMethod Algorithm="http://www.w3.org/2000/09/xmldsig#sha1"/>
        <DigestValue>3PEn2GZZjkD2ROnCNGcAMfWUQpE=</DigestValue>
      </Reference>
      <Reference URI="/xl/styles.xml?ContentType=application/vnd.openxmlformats-officedocument.spreadsheetml.styles+xml">
        <DigestMethod Algorithm="http://www.w3.org/2000/09/xmldsig#sha1"/>
        <DigestValue>hbPOrPMyPuAhBU1bYyP1wz2AKiI=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H9eLJh7zR9btZWrKrHCcEXuqCAA=</DigestValue>
      </Reference>
      <Reference URI="/xl/theme/theme1.xml?ContentType=application/vnd.openxmlformats-officedocument.theme+xml">
        <DigestMethod Algorithm="http://www.w3.org/2000/09/xmldsig#sha1"/>
        <DigestValue>yLGMtmLAIsSLngXir/GgWaroJBo=</DigestValue>
      </Reference>
      <Reference URI="/xl/workbook.xml?ContentType=application/vnd.openxmlformats-officedocument.spreadsheetml.sheet.main+xml">
        <DigestMethod Algorithm="http://www.w3.org/2000/09/xmldsig#sha1"/>
        <DigestValue>dcQR7l24+r7omtajtzhx85l3ih4=</DigestValue>
      </Reference>
      <Reference URI="/xl/sharedStrings.xml?ContentType=application/vnd.openxmlformats-officedocument.spreadsheetml.sharedStrings+xml">
        <DigestMethod Algorithm="http://www.w3.org/2000/09/xmldsig#sha1"/>
        <DigestValue>GyEn+60tNrVHJxMTZTIsoAApoCo=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2015-08-12T14:42:07Z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2015-08-12T14:42:07Z</xd:SigningTime>
          <xd:SigningCertificate>
            <xd:Cert>
              <xd:CertDigest>
                <DigestMethod Algorithm="http://www.w3.org/2000/09/xmldsig#sha1"/>
                <DigestValue>9V3CG9nq8qWLHepwHkU+v5Tb4sI=</DigestValue>
              </xd:CertDigest>
              <xd:IssuerSerial>
                <X509IssuerName>OU=I.CA - Accredited Provider of Certification Services, O="První certifikační autorita, a.s.", CN="I.CA - Qualified Certification Authority, 09/2009", C=CZ</X509IssuerName>
                <X509SerialNumber>11040339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Suski</dc:creator>
  <cp:keywords/>
  <dc:description/>
  <cp:lastModifiedBy>David</cp:lastModifiedBy>
  <dcterms:created xsi:type="dcterms:W3CDTF">2006-09-04T11:32:28Z</dcterms:created>
  <dcterms:modified xsi:type="dcterms:W3CDTF">2015-08-09T19:14:13Z</dcterms:modified>
  <cp:category/>
  <cp:version/>
  <cp:contentType/>
  <cp:contentStatus/>
</cp:coreProperties>
</file>